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3600" windowWidth="28800" windowHeight="11340" firstSheet="1" activeTab="1"/>
  </bookViews>
  <sheets>
    <sheet name="Инструкция" sheetId="6" r:id="rId1"/>
    <sheet name="Ромодановский район" sheetId="1" r:id="rId2"/>
    <sheet name="Классификатор" sheetId="2" r:id="rId3"/>
    <sheet name="Фаст-треки (59-ФЗ)" sheetId="5" r:id="rId4"/>
    <sheet name="3-4.Ссылки_соцсети+голосование" sheetId="4" r:id="rId5"/>
    <sheet name="Дорожные Карты" sheetId="3" r:id="rId6"/>
    <sheet name="Публичные слушания" sheetId="7" r:id="rId7"/>
    <sheet name="Отчет" sheetId="10" state="hidden" r:id="rId8"/>
  </sheets>
  <definedNames>
    <definedName name="_ftn1" localSheetId="1">'Ромодановский район'!#REF!</definedName>
    <definedName name="_ftnref1" localSheetId="1">'Ромодановский район'!$B$9</definedName>
    <definedName name="_Hlk91173607" localSheetId="5">'Дорожные Карты'!$B$12</definedName>
    <definedName name="_xlnm._FilterDatabase" localSheetId="5" hidden="1">'Дорожные Карты'!$A$4:$B$7</definedName>
    <definedName name="_xlnm._FilterDatabase" localSheetId="2" hidden="1">Классификатор!$A$2:$C$227</definedName>
    <definedName name="_xlnm.Print_Area" localSheetId="7">Отчет!$A$1:$BI$160</definedName>
  </definedNames>
  <calcPr calcId="124519" refMode="R1C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29" i="3"/>
  <c r="D29"/>
  <c r="C26" i="1" s="1"/>
  <c r="BN58" i="10"/>
  <c r="BQ58" s="1"/>
  <c r="BN56"/>
  <c r="BQ56" s="1"/>
  <c r="U156" s="1"/>
  <c r="BN38"/>
  <c r="BQ38" s="1"/>
  <c r="BN36"/>
  <c r="BQ36" s="1"/>
  <c r="BQ34"/>
  <c r="BV31" s="1"/>
  <c r="BQ31"/>
  <c r="J84" s="1"/>
  <c r="B25"/>
  <c r="AM13"/>
  <c r="AF8"/>
  <c r="AF4"/>
  <c r="BV36" l="1"/>
  <c r="BV56"/>
  <c r="J98"/>
  <c r="J86"/>
  <c r="AR84" s="1"/>
  <c r="J100"/>
  <c r="AR98" s="1"/>
  <c r="U158"/>
  <c r="BC156" l="1"/>
  <c r="F21" i="5"/>
  <c r="C9" i="1" l="1"/>
  <c r="BN13" i="10" s="1"/>
  <c r="BQ13" s="1"/>
  <c r="BM42" l="1"/>
  <c r="BQ42" s="1"/>
  <c r="E29" i="3"/>
  <c r="C27" i="1" s="1"/>
  <c r="BM44" i="10" s="1"/>
  <c r="BQ44" s="1"/>
  <c r="F29" i="3"/>
  <c r="C28" i="1" s="1"/>
  <c r="BM46" i="10" s="1"/>
  <c r="BQ46" s="1"/>
  <c r="C25" i="1" l="1"/>
  <c r="BM40" i="10" s="1"/>
  <c r="BQ40" s="1"/>
  <c r="U118" s="1"/>
  <c r="P225" i="2"/>
  <c r="C30" i="1" s="1"/>
  <c r="BN48" i="10" s="1"/>
  <c r="BQ48" s="1"/>
  <c r="Q225" i="2"/>
  <c r="C31" i="1" s="1"/>
  <c r="BN50" i="10" s="1"/>
  <c r="BQ50" s="1"/>
  <c r="R225" i="2"/>
  <c r="C32" i="1" s="1"/>
  <c r="BN52" i="10" s="1"/>
  <c r="BQ52" s="1"/>
  <c r="S225" i="2"/>
  <c r="C33" i="1" s="1"/>
  <c r="BN54" i="10" s="1"/>
  <c r="BQ54" s="1"/>
  <c r="H225" i="2"/>
  <c r="D9" i="1" s="1"/>
  <c r="I225" i="2"/>
  <c r="C10" i="1" s="1"/>
  <c r="BN15" i="10" s="1"/>
  <c r="BQ15" s="1"/>
  <c r="J225" i="2"/>
  <c r="C11" i="1" s="1"/>
  <c r="BN17" i="10" s="1"/>
  <c r="BQ17" s="1"/>
  <c r="K225" i="2"/>
  <c r="C12" i="1" s="1"/>
  <c r="BN19" i="10" s="1"/>
  <c r="BQ19" s="1"/>
  <c r="L225" i="2"/>
  <c r="C14" i="1" s="1"/>
  <c r="BN21" i="10" s="1"/>
  <c r="BQ21" s="1"/>
  <c r="M225" i="2"/>
  <c r="C15" i="1" s="1"/>
  <c r="BN23" i="10" s="1"/>
  <c r="BQ23" s="1"/>
  <c r="N225" i="2"/>
  <c r="C16" i="1" s="1"/>
  <c r="BN25" i="10" s="1"/>
  <c r="BQ25" s="1"/>
  <c r="O225" i="2"/>
  <c r="C17" i="1" s="1"/>
  <c r="BN27" i="10" s="1"/>
  <c r="BQ27" s="1"/>
  <c r="E225" i="2"/>
  <c r="C5" i="1" s="1"/>
  <c r="BN7" i="10" s="1"/>
  <c r="BQ7" s="1"/>
  <c r="F225" i="2"/>
  <c r="C6" i="1" s="1"/>
  <c r="BN9" i="10" s="1"/>
  <c r="BQ9" s="1"/>
  <c r="G225" i="2"/>
  <c r="C7" i="1" s="1"/>
  <c r="BN11" i="10" s="1"/>
  <c r="BQ11" s="1"/>
  <c r="D225" i="2"/>
  <c r="C4" i="1" s="1"/>
  <c r="U140" i="10" l="1"/>
  <c r="BN5"/>
  <c r="BQ5" s="1"/>
  <c r="U64" l="1"/>
  <c r="U44"/>
  <c r="U46"/>
  <c r="U66"/>
  <c r="BV48"/>
  <c r="BV13"/>
  <c r="U120"/>
  <c r="U142"/>
  <c r="BV40"/>
  <c r="BV21"/>
  <c r="BC140" l="1"/>
  <c r="BC118"/>
  <c r="BC44"/>
  <c r="BC64"/>
</calcChain>
</file>

<file path=xl/sharedStrings.xml><?xml version="1.0" encoding="utf-8"?>
<sst xmlns="http://schemas.openxmlformats.org/spreadsheetml/2006/main" count="1217" uniqueCount="811">
  <si>
    <t>Показатель</t>
  </si>
  <si>
    <t>Значение (в штуках)</t>
  </si>
  <si>
    <t>Пояснения и альтернативные данные</t>
  </si>
  <si>
    <t>№</t>
  </si>
  <si>
    <t>Комментарии по заполнению</t>
  </si>
  <si>
    <t>В случаях, когда соответствующие исполнители обеспечивают обработку обращений и сообщений в личных кабинетах региональных и муниципальных цифровых систем обратной связи</t>
  </si>
  <si>
    <r>
      <rPr>
        <b/>
        <sz val="11"/>
        <color theme="1"/>
        <rFont val="Calibri"/>
        <family val="2"/>
        <charset val="204"/>
        <scheme val="minor"/>
      </rPr>
      <t>2. Показатель</t>
    </r>
    <r>
      <rPr>
        <sz val="11"/>
        <color theme="1"/>
        <rFont val="Calibri"/>
        <family val="2"/>
        <charset val="204"/>
        <scheme val="minor"/>
      </rPr>
      <t xml:space="preserve"> «Доля обращений и сообщений по социально значимым тематикам, поступивших, обработанных с использованием системы </t>
    </r>
    <r>
      <rPr>
        <b/>
        <sz val="11"/>
        <color theme="1"/>
        <rFont val="Calibri"/>
        <family val="2"/>
        <charset val="204"/>
        <scheme val="minor"/>
      </rPr>
      <t>автоматизированной доставки обращения</t>
    </r>
    <r>
      <rPr>
        <sz val="11"/>
        <color theme="1"/>
        <rFont val="Calibri"/>
        <family val="2"/>
        <charset val="204"/>
        <scheme val="minor"/>
      </rPr>
      <t xml:space="preserve"> до конечного исполнителя».</t>
    </r>
  </si>
  <si>
    <t>n1=…; n2=…; …</t>
  </si>
  <si>
    <t>n1=…; n2=…; …- количество обращений граждан отработанные по механизмам ускоренного решения, но без ЛПА</t>
  </si>
  <si>
    <t>n1=…; n2=…; … - количество обращений граждан отработанные по механизмам ускоренного решения, но без ЛПА</t>
  </si>
  <si>
    <t>n1=…; n2=…; …  - количество обращений граждан отработанные по механизмам ускоренного решения, но без ЛПА</t>
  </si>
  <si>
    <t>n=… количество обращений граждан, по которым реализованы мероприятия планов "дорожных карт" без утверждения таких "карт"</t>
  </si>
  <si>
    <t>n=… - количество обращений граждан, по которым реализованы мероприятия планов "дорожных карт" без утверждения таких "карт"</t>
  </si>
  <si>
    <t xml:space="preserve"> ЗДРАВООХРАНЕНИЕ </t>
  </si>
  <si>
    <t xml:space="preserve">0000.0000.0000.0281 </t>
  </si>
  <si>
    <t xml:space="preserve">Установление группы инвалидности, в том числе связанной с пребыванием на фронте. Вопросы медико-социальной экспертизы (МСЭ) </t>
  </si>
  <si>
    <t xml:space="preserve">ЗДРАВООХРАНЕНИЕ </t>
  </si>
  <si>
    <t xml:space="preserve">0000.0000.0000.0387 </t>
  </si>
  <si>
    <t xml:space="preserve">Требования и стандарты в сфере здравоохранения </t>
  </si>
  <si>
    <t xml:space="preserve">0000.0000.0000.0388 </t>
  </si>
  <si>
    <t xml:space="preserve">0000.0000.0000.0389 </t>
  </si>
  <si>
    <t xml:space="preserve">Работа медицинских учреждений и их сотрудников </t>
  </si>
  <si>
    <t xml:space="preserve">0000.0000.0000.0390 </t>
  </si>
  <si>
    <t xml:space="preserve">Лечение и оказание медицинской помощи </t>
  </si>
  <si>
    <t xml:space="preserve">0000.0000.0000.0391 </t>
  </si>
  <si>
    <t xml:space="preserve">Помещение в больницы и специализированные лечебные учреждения. Оплата за лечение, пребывание в лечебных учреждениях </t>
  </si>
  <si>
    <t xml:space="preserve">0000.0000.0000.0392 </t>
  </si>
  <si>
    <t xml:space="preserve">Врачебно-консультационная комиссия. О медицинском обслуживании, диагностике </t>
  </si>
  <si>
    <t xml:space="preserve">0000.0000.0000.0393 </t>
  </si>
  <si>
    <t xml:space="preserve">Служба скорой и неотложной медицинской помощи </t>
  </si>
  <si>
    <t xml:space="preserve">0000.0000.0000.0394 </t>
  </si>
  <si>
    <t xml:space="preserve">Медицинское обслуживание сельских жителей </t>
  </si>
  <si>
    <t xml:space="preserve">0000.0000.0000.0395 </t>
  </si>
  <si>
    <t xml:space="preserve">Медицинские советы, народная и нетрадиционная медицина </t>
  </si>
  <si>
    <t xml:space="preserve">0000.0000.0000.0396 </t>
  </si>
  <si>
    <t xml:space="preserve">Обеспечение потребности в медицинской помощи и объемов ее получения </t>
  </si>
  <si>
    <t xml:space="preserve">0000.0000.0000.0397 </t>
  </si>
  <si>
    <t xml:space="preserve">Диспансеризация взрослого и детского населения </t>
  </si>
  <si>
    <t xml:space="preserve">0000.0000.0000.0398 </t>
  </si>
  <si>
    <t xml:space="preserve">Психоневрологические диспансеры (ПНД). Помещение и лечение в ПНД. Снятие с учета в ПНД </t>
  </si>
  <si>
    <t xml:space="preserve">0000.0000.0000.0399 </t>
  </si>
  <si>
    <t xml:space="preserve">Политика здорового питания </t>
  </si>
  <si>
    <t xml:space="preserve">0000.0000.0000.0400 </t>
  </si>
  <si>
    <t xml:space="preserve">Отношение к больным и их родственникам </t>
  </si>
  <si>
    <t xml:space="preserve">0000.0000.0000.0401 </t>
  </si>
  <si>
    <t xml:space="preserve">Медицинское образование. Работа профессиональных образовательных организаций </t>
  </si>
  <si>
    <t xml:space="preserve">0000.0000.0000.0402 </t>
  </si>
  <si>
    <t xml:space="preserve">Лицензирование медицинской и фармацевтической деятельности </t>
  </si>
  <si>
    <t xml:space="preserve">0000.0000.0000.0403 </t>
  </si>
  <si>
    <t xml:space="preserve">Развитие здравоохранения </t>
  </si>
  <si>
    <t xml:space="preserve">0000.0000.0000.0404 </t>
  </si>
  <si>
    <t xml:space="preserve">Ремонт медицинских учреждений </t>
  </si>
  <si>
    <t xml:space="preserve">0000.0000.0000.0405 </t>
  </si>
  <si>
    <t xml:space="preserve">Платная медицинская помощь </t>
  </si>
  <si>
    <t xml:space="preserve">0000.0000.0000.0406 </t>
  </si>
  <si>
    <t xml:space="preserve">Охрана здоровья детей, матери и ребенка </t>
  </si>
  <si>
    <t xml:space="preserve">0000.0000.0000.0407 </t>
  </si>
  <si>
    <t xml:space="preserve">Оказание медицинской помощи детям в амбулаторно-поликлинических условиях </t>
  </si>
  <si>
    <t xml:space="preserve">0000.0000.0000.0408 </t>
  </si>
  <si>
    <t xml:space="preserve">Качество оказания медицинской помощи детям в амбулаторно-поликлинических условиях </t>
  </si>
  <si>
    <t xml:space="preserve">0000.0000.0000.0409 </t>
  </si>
  <si>
    <t xml:space="preserve">Организация оказания медицинской помощи детям в стационарных условиях </t>
  </si>
  <si>
    <t xml:space="preserve">0000.0000.0000.0410 </t>
  </si>
  <si>
    <t xml:space="preserve">Качество оказания медицинской помощи детям в стационарных условиях </t>
  </si>
  <si>
    <t xml:space="preserve">0000.0000.0000.0411 </t>
  </si>
  <si>
    <t xml:space="preserve">Лечение бесплодия </t>
  </si>
  <si>
    <t xml:space="preserve">0000.0000.0000.0412 </t>
  </si>
  <si>
    <t xml:space="preserve">Охрана здоровья взрослого населения </t>
  </si>
  <si>
    <t xml:space="preserve">0000.0000.0000.0413 </t>
  </si>
  <si>
    <t xml:space="preserve">Организация оказания медицинской помощи взрослым в амбулаторно-поликлинических условиях </t>
  </si>
  <si>
    <t xml:space="preserve">0000.0000.0000.0414 </t>
  </si>
  <si>
    <t xml:space="preserve">Качество оказания медицинской помощи взрослым в амбулаторно-поликлинических условиях </t>
  </si>
  <si>
    <t xml:space="preserve">0000.0000.0000.0415 </t>
  </si>
  <si>
    <t xml:space="preserve">Организация оказания медицинской помощи взрослым в стационарных условиях </t>
  </si>
  <si>
    <t xml:space="preserve">0000.0000.0000.0416 </t>
  </si>
  <si>
    <t xml:space="preserve">Качество оказания медицинской помощи взрослым в стационарных условиях </t>
  </si>
  <si>
    <t xml:space="preserve">0000.0000.0000.0417 </t>
  </si>
  <si>
    <t xml:space="preserve">Обязательное медицинское страхование </t>
  </si>
  <si>
    <t xml:space="preserve">0000.0000.0000.0418 </t>
  </si>
  <si>
    <t xml:space="preserve">Квоты на оказание высокотехнологической медицинской помощи </t>
  </si>
  <si>
    <t xml:space="preserve">0000.0000.0000.0419 </t>
  </si>
  <si>
    <t xml:space="preserve">Обращение и производство лекарственных средств, медицинских изделий и биологически активных добавок </t>
  </si>
  <si>
    <t xml:space="preserve">0000.0000.0000.0420 </t>
  </si>
  <si>
    <t xml:space="preserve">Лекарственное обеспечение </t>
  </si>
  <si>
    <t xml:space="preserve">0000.0000.0000.0421 </t>
  </si>
  <si>
    <t xml:space="preserve">Работа аптек </t>
  </si>
  <si>
    <t xml:space="preserve">0000.0000.0000.0422 </t>
  </si>
  <si>
    <t xml:space="preserve">Цены на жизненно-необходимые вещества и лекарственные препараты </t>
  </si>
  <si>
    <t xml:space="preserve">0000.0000.0000.0423 </t>
  </si>
  <si>
    <t xml:space="preserve">Медицинская экспертиза и медицинское освидетельствование </t>
  </si>
  <si>
    <t xml:space="preserve">0000.0000.0000.0424 </t>
  </si>
  <si>
    <t xml:space="preserve">Экспертиза временной нетрудоспособности </t>
  </si>
  <si>
    <t xml:space="preserve">0000.0000.0000.0425 </t>
  </si>
  <si>
    <t xml:space="preserve">Медицинское освидетельствование на состояние опьянения </t>
  </si>
  <si>
    <t xml:space="preserve">0000.0000.0000.0426 </t>
  </si>
  <si>
    <t xml:space="preserve">Материально-техническое и финансовое обеспечение в сфере здравоохранения </t>
  </si>
  <si>
    <t xml:space="preserve">0000.0000.0000.0427 </t>
  </si>
  <si>
    <t xml:space="preserve">Внедрение и использование современных медицинских технологий, в том числе инновационных </t>
  </si>
  <si>
    <t xml:space="preserve">0000.0000.0000.0428 </t>
  </si>
  <si>
    <t xml:space="preserve">Борьба с социально значимыми заболеваниями (СПИД, туберкулез) </t>
  </si>
  <si>
    <t xml:space="preserve">0000.0000.0000.0429 </t>
  </si>
  <si>
    <t xml:space="preserve">Государственный контроль и надзор в сфере здравоохранения </t>
  </si>
  <si>
    <t xml:space="preserve">0000.0000.0000.0430 </t>
  </si>
  <si>
    <t xml:space="preserve">Санитарно-эпидемиологическое благополучие населения </t>
  </si>
  <si>
    <t xml:space="preserve">0000.0000.0000.0431 </t>
  </si>
  <si>
    <t xml:space="preserve">Курортное дело </t>
  </si>
  <si>
    <t xml:space="preserve">0000.0000.0000.0432 </t>
  </si>
  <si>
    <t xml:space="preserve">Создание, ликвидация и реорганизация медицинских учреждений и организаций </t>
  </si>
  <si>
    <t xml:space="preserve">0000.0000.0000.0433 </t>
  </si>
  <si>
    <t xml:space="preserve">Направление на лечение за рубеж </t>
  </si>
  <si>
    <t xml:space="preserve">0000.0000.0000.0435 </t>
  </si>
  <si>
    <t xml:space="preserve">Заработная плата медицинских работников </t>
  </si>
  <si>
    <t xml:space="preserve">0000.0000.0000.0436 </t>
  </si>
  <si>
    <t xml:space="preserve">Меры социальной поддержки медицинских работников </t>
  </si>
  <si>
    <t xml:space="preserve">0000.0000.0000.0437 </t>
  </si>
  <si>
    <t xml:space="preserve">Переподготовка и повышение квалификации медицинских работников </t>
  </si>
  <si>
    <t xml:space="preserve">0000.0000.0000.0438 </t>
  </si>
  <si>
    <t xml:space="preserve">Борьба с табакокурением, алкоголизмом и наркоманией </t>
  </si>
  <si>
    <t xml:space="preserve">0000.0000.0000.0439 </t>
  </si>
  <si>
    <t xml:space="preserve">Донорство крови, органов и тканей человека и их трансплантация </t>
  </si>
  <si>
    <t xml:space="preserve">ДОРОГИ </t>
  </si>
  <si>
    <t xml:space="preserve">0000.0000.0000.0693 </t>
  </si>
  <si>
    <t xml:space="preserve">Парковки автотранспорта вне организованных автостоянок </t>
  </si>
  <si>
    <t xml:space="preserve">0000.0000.0000.0741 </t>
  </si>
  <si>
    <t xml:space="preserve">О строительстве, размещении гаражей, стоянок, автопарковок </t>
  </si>
  <si>
    <t xml:space="preserve">0000.0000.0000.0742 </t>
  </si>
  <si>
    <t xml:space="preserve">Эксплуатация и сохранность автомобильных дорог </t>
  </si>
  <si>
    <t xml:space="preserve">0000.0000.0000.0744 </t>
  </si>
  <si>
    <t xml:space="preserve">Дорожные знаки и дорожная разметка </t>
  </si>
  <si>
    <t xml:space="preserve">0000.0000.0000.1018 </t>
  </si>
  <si>
    <t xml:space="preserve">Нарушение правил парковки автотранспорта, в том числе на внутридворовой территории и вне организованных автостоянок </t>
  </si>
  <si>
    <t xml:space="preserve">ЖКХ </t>
  </si>
  <si>
    <t xml:space="preserve">0000.0000.0000.0689 </t>
  </si>
  <si>
    <t xml:space="preserve">Комплексное благоустройство </t>
  </si>
  <si>
    <t xml:space="preserve">0000.0000.0000.0690 </t>
  </si>
  <si>
    <t xml:space="preserve">Уличное освещение </t>
  </si>
  <si>
    <t xml:space="preserve">0000.0000.0000.0691 </t>
  </si>
  <si>
    <t xml:space="preserve">Организация условий мест для массового отдыха, включая обеспечение свободного доступа к водным объектам общего пользования и их береговым полосам </t>
  </si>
  <si>
    <t xml:space="preserve">0000.0000.0000.0692 </t>
  </si>
  <si>
    <t xml:space="preserve">Озеленение </t>
  </si>
  <si>
    <t xml:space="preserve">0000.0000.0000.0694 </t>
  </si>
  <si>
    <t xml:space="preserve">Уборка снега, опавших листьев, мусора и посторонних предметов </t>
  </si>
  <si>
    <t xml:space="preserve">0000.0000.0000.0698 </t>
  </si>
  <si>
    <t xml:space="preserve">Организация условий и мест для детского отдыха и досуга (детских и спортивных площадок) </t>
  </si>
  <si>
    <t xml:space="preserve">0000.0000.0000.0699 </t>
  </si>
  <si>
    <t xml:space="preserve">Благоустройство и ремонт подъездных дорог, в том числе тротуаров </t>
  </si>
  <si>
    <t xml:space="preserve">0000.0000.0000.0700 </t>
  </si>
  <si>
    <t xml:space="preserve">Водоснабжение поселений </t>
  </si>
  <si>
    <t xml:space="preserve">0000.0000.0000.0701 </t>
  </si>
  <si>
    <t xml:space="preserve">Канализование поселений </t>
  </si>
  <si>
    <t xml:space="preserve">0000.0000.0000.0777 </t>
  </si>
  <si>
    <t xml:space="preserve">Тарифы и льготы на бытовое услуги </t>
  </si>
  <si>
    <t xml:space="preserve">0000.0000.0000.1137 </t>
  </si>
  <si>
    <t xml:space="preserve">Обследование жилого фонда на предмет пригодности для проживания (ветхое и аварийное жилье) </t>
  </si>
  <si>
    <t xml:space="preserve">0000.0000.0000.1146 </t>
  </si>
  <si>
    <t xml:space="preserve">Переустройство и (или) перепланировка жилого помещения </t>
  </si>
  <si>
    <t xml:space="preserve">0000.0000.0000.1147 </t>
  </si>
  <si>
    <t xml:space="preserve">Коммунально-бытовое хозяйство и предоставление услуг в условиях рынка </t>
  </si>
  <si>
    <t xml:space="preserve">0000.0000.0000.1148 </t>
  </si>
  <si>
    <t xml:space="preserve">Устранение аварийных ситуаций на магистральных коммуникациях. Работа аварийных коммунальных служб </t>
  </si>
  <si>
    <t xml:space="preserve">0000.0000.0000.1149 </t>
  </si>
  <si>
    <t xml:space="preserve">Оплата жилищно-коммунальных услуг (ЖКХ), взносов в Фонд капитального ремонта </t>
  </si>
  <si>
    <t xml:space="preserve">0000.0000.0000.1150 </t>
  </si>
  <si>
    <t xml:space="preserve">Отключение водо-, тепло-, газо- и энергоснабжения за неуплату </t>
  </si>
  <si>
    <t xml:space="preserve">0000.0000.0000.1151 </t>
  </si>
  <si>
    <t xml:space="preserve">Эксплуатация и ремонт государственного, муниципального и ведомственного жилищного фондов </t>
  </si>
  <si>
    <t xml:space="preserve">0000.0000.0000.1152 </t>
  </si>
  <si>
    <t xml:space="preserve">Эксплуатация и ремонт частного жилищного фонда (приватизированные жилые помещения в многоквартирных домах, индивидуальные жилые дома) </t>
  </si>
  <si>
    <t xml:space="preserve">0000.0000.0000.1153 </t>
  </si>
  <si>
    <t xml:space="preserve">Перебои в электроснабжении </t>
  </si>
  <si>
    <t xml:space="preserve">0000.0000.0000.1154 </t>
  </si>
  <si>
    <t xml:space="preserve">Перебои в водоснабжении </t>
  </si>
  <si>
    <t xml:space="preserve">0000.0000.0000.1155 </t>
  </si>
  <si>
    <t xml:space="preserve">Перебои в газоснабжении </t>
  </si>
  <si>
    <t xml:space="preserve">0000.0000.0000.1156 </t>
  </si>
  <si>
    <t xml:space="preserve">Перебои в теплоснабжении </t>
  </si>
  <si>
    <t xml:space="preserve">0000.0000.0000.1157 </t>
  </si>
  <si>
    <t xml:space="preserve">Перебои в водоотведении и канализовании </t>
  </si>
  <si>
    <t xml:space="preserve">0000.0000.0000.1158 </t>
  </si>
  <si>
    <t xml:space="preserve">Ремонт и эксплуатация ливневой канализации </t>
  </si>
  <si>
    <t xml:space="preserve">0000.0000.0000.1159 </t>
  </si>
  <si>
    <t xml:space="preserve">Подключение индивидуальных жилых домов к централизованным сетям водо-, тепло - газо-, электроснабжения и водоотведения </t>
  </si>
  <si>
    <t xml:space="preserve">0000.0000.0000.1163 </t>
  </si>
  <si>
    <t xml:space="preserve">Субсидии, компенсации и иные меры социальной поддержки при оплате жилого помещения и коммунальных услуг </t>
  </si>
  <si>
    <t xml:space="preserve">0000.0000.0000.1164 </t>
  </si>
  <si>
    <t xml:space="preserve">Управляющие организации, товарищества собственников жилья и иные формы управления собственностью </t>
  </si>
  <si>
    <t xml:space="preserve">0000.0000.0000.1165 </t>
  </si>
  <si>
    <t xml:space="preserve">Частный жилищный фонд </t>
  </si>
  <si>
    <t xml:space="preserve">0000.0000.0000.1166 </t>
  </si>
  <si>
    <t xml:space="preserve">Государственный жилищный фонд </t>
  </si>
  <si>
    <t xml:space="preserve">0000.0000.0000.1167 </t>
  </si>
  <si>
    <t xml:space="preserve">Муниципальный жилищный фонд </t>
  </si>
  <si>
    <t xml:space="preserve">0000.0000.0000.1168 </t>
  </si>
  <si>
    <t xml:space="preserve">Содержание общего имущества (канализация, вентиляция, кровля, ограждающие конструкции, инженерное оборудование, места общего пользования, придомовая территория) </t>
  </si>
  <si>
    <t xml:space="preserve">0000.0000.0000.1169 </t>
  </si>
  <si>
    <t xml:space="preserve">Предоставление коммунальных услуг ненадлежащего качества </t>
  </si>
  <si>
    <t xml:space="preserve">0000.0000.0000.1170 </t>
  </si>
  <si>
    <t xml:space="preserve">Капитальный ремонт общего имущества </t>
  </si>
  <si>
    <t xml:space="preserve">0000.0000.0000.1171 </t>
  </si>
  <si>
    <t xml:space="preserve">Включение многоквартирного дома в региональную программу капитального ремонта многоквартирных домов </t>
  </si>
  <si>
    <t xml:space="preserve">0000.0000.0000.1172 </t>
  </si>
  <si>
    <t xml:space="preserve">Приборы учета коммунальных ресурсов в жилищном фонде (в том числе на общедомовые нужды) </t>
  </si>
  <si>
    <t xml:space="preserve">0000.0000.0000.1173 </t>
  </si>
  <si>
    <t xml:space="preserve">Нормативы потребления коммунальных ресурсов </t>
  </si>
  <si>
    <t xml:space="preserve">0000.0000.0000.1174 </t>
  </si>
  <si>
    <t xml:space="preserve">Нормативы потребления коммунальных услуг </t>
  </si>
  <si>
    <t xml:space="preserve">0000.0000.0000.1175 </t>
  </si>
  <si>
    <t xml:space="preserve">Оплата коммунальных услуг и электроэнергии, в том числе льготы </t>
  </si>
  <si>
    <t xml:space="preserve">ОБРАЗОВАНИЕ </t>
  </si>
  <si>
    <t xml:space="preserve">0000.0000.0000.0241 </t>
  </si>
  <si>
    <t xml:space="preserve">Система поиска и поддержки талантливых детей </t>
  </si>
  <si>
    <t xml:space="preserve">0000.0000.0000.0275 </t>
  </si>
  <si>
    <t xml:space="preserve">Профессиональное образование (обучение) инвалидов (лиц с ограниченными физическими возможностями здоровья) </t>
  </si>
  <si>
    <t xml:space="preserve">0000.0000.0000.0276 </t>
  </si>
  <si>
    <t xml:space="preserve">Профессиональная ориентация детей-инвалидов и лиц с ограниченными возможностями здоровья </t>
  </si>
  <si>
    <t xml:space="preserve">0000.0000.0000.0325 </t>
  </si>
  <si>
    <t xml:space="preserve">Образовательные стандарты, требования к образовательному процессу </t>
  </si>
  <si>
    <t xml:space="preserve">0000.0000.0000.0326 </t>
  </si>
  <si>
    <t xml:space="preserve">Дистанционное образование </t>
  </si>
  <si>
    <t xml:space="preserve">0000.0000.0000.0327 </t>
  </si>
  <si>
    <t xml:space="preserve">Контроль качества и надзор в сфере образования </t>
  </si>
  <si>
    <t xml:space="preserve">0000.0000.0000.0328 </t>
  </si>
  <si>
    <t xml:space="preserve">Поступление в образовательные организации </t>
  </si>
  <si>
    <t xml:space="preserve">0000.0000.0000.0329 </t>
  </si>
  <si>
    <t xml:space="preserve">Нехватка мест в дошкольных образовательных организациях </t>
  </si>
  <si>
    <t xml:space="preserve">0000.0000.0000.0330 </t>
  </si>
  <si>
    <t xml:space="preserve">Питание обучающихся </t>
  </si>
  <si>
    <t xml:space="preserve">0000.0000.0000.0331 </t>
  </si>
  <si>
    <t xml:space="preserve">Материально-техническое и информационное обеспечение образовательного процесса </t>
  </si>
  <si>
    <t xml:space="preserve">0000.0000.0000.0332 </t>
  </si>
  <si>
    <t xml:space="preserve">Условия проведения образовательного процесса </t>
  </si>
  <si>
    <t xml:space="preserve">0000.0000.0000.0333 </t>
  </si>
  <si>
    <t xml:space="preserve">Обеспечение дошкольных, общеобразовательных учреждений, профессиональных образовательных организаций и организаций высшего образования электро-, водо-, теплоснабжением </t>
  </si>
  <si>
    <t xml:space="preserve">0000.0000.0000.0334 </t>
  </si>
  <si>
    <t xml:space="preserve">Места для проживания обучающихся </t>
  </si>
  <si>
    <t xml:space="preserve">0000.0000.0000.0335 </t>
  </si>
  <si>
    <t xml:space="preserve">Доставка обучающихся </t>
  </si>
  <si>
    <t xml:space="preserve">0000.0000.0000.0336 </t>
  </si>
  <si>
    <t xml:space="preserve">Культурно-досуговая деятельность обучающихся </t>
  </si>
  <si>
    <t xml:space="preserve">0000.0000.0000.0337 </t>
  </si>
  <si>
    <t xml:space="preserve">Деятельность школ искусств (музыкальных, хореографических, художественных и других) </t>
  </si>
  <si>
    <t xml:space="preserve">0000.0000.0000.0339 </t>
  </si>
  <si>
    <t xml:space="preserve">Деятельность центров дополнительного образования (домов культуры, творческих коллективов, центров) </t>
  </si>
  <si>
    <t xml:space="preserve">0000.0000.0000.0342 </t>
  </si>
  <si>
    <t xml:space="preserve">Стипендии, материальная помощь и другие денежные выплаты обучающимся </t>
  </si>
  <si>
    <t xml:space="preserve">0000.0000.0000.0343 </t>
  </si>
  <si>
    <t xml:space="preserve">Государственная итоговая аттестация обучающихся </t>
  </si>
  <si>
    <t xml:space="preserve">0000.0000.0000.0344 </t>
  </si>
  <si>
    <t xml:space="preserve">Присвоение ученых степеней и званий. Работа Высшей аттестационной комиссии Министерства образования и науки Российской Федерации </t>
  </si>
  <si>
    <t xml:space="preserve">0000.0000.0000.0345 </t>
  </si>
  <si>
    <t xml:space="preserve">Конфликтные ситуации в образовательных организациях </t>
  </si>
  <si>
    <t xml:space="preserve">0000.0000.0000.0346 </t>
  </si>
  <si>
    <t xml:space="preserve">Заработная плата педагогических работников </t>
  </si>
  <si>
    <t xml:space="preserve">0000.0000.0000.0347 </t>
  </si>
  <si>
    <t xml:space="preserve">Меры социальной поддержки педагогических работников </t>
  </si>
  <si>
    <t xml:space="preserve">0000.0000.0000.0348 </t>
  </si>
  <si>
    <t xml:space="preserve">Переподготовка и повышение квалификации педагогических работников </t>
  </si>
  <si>
    <t xml:space="preserve">0000.0000.0000.0349 </t>
  </si>
  <si>
    <t xml:space="preserve">Образование, полученное в иностранном государстве </t>
  </si>
  <si>
    <t xml:space="preserve">0000.0000.0000.0350 </t>
  </si>
  <si>
    <t xml:space="preserve">Восстановление утраченных документов об образовании </t>
  </si>
  <si>
    <t xml:space="preserve">0000.0000.0000.0351 </t>
  </si>
  <si>
    <t xml:space="preserve">Создание, реорганизация и ликвидация образовательных организаций </t>
  </si>
  <si>
    <t xml:space="preserve">0000.0000.0000.0352 </t>
  </si>
  <si>
    <t xml:space="preserve">Формирование и реализация научной политики </t>
  </si>
  <si>
    <t xml:space="preserve">0000.0000.0000.0972 </t>
  </si>
  <si>
    <t xml:space="preserve">Предоставление гражданам, прошедшим военную службу по призыву, дополнительных льгот при поступлении в высшие учебные заведения </t>
  </si>
  <si>
    <t xml:space="preserve">0000.0000.0000.0973 </t>
  </si>
  <si>
    <t xml:space="preserve">Предоставление грантов выпускникам высших учебных заведений, прошедшим военную службу по призыву, на обучение в российских и зарубежных бизнес-школах </t>
  </si>
  <si>
    <t xml:space="preserve">СОЦИАЛЬНАЯ ЗАЩИТА </t>
  </si>
  <si>
    <t xml:space="preserve">0000.0000.0000.0234 </t>
  </si>
  <si>
    <t xml:space="preserve">Меры социальной поддержки, предоставляемые приемным семьям </t>
  </si>
  <si>
    <t xml:space="preserve">0000.0000.0000.0235 </t>
  </si>
  <si>
    <t xml:space="preserve">Опека и попечительство. Службы по обслуживанию детей, оказавшихся в трудной жизненной ситуации </t>
  </si>
  <si>
    <t xml:space="preserve">0000.0000.0000.0236 </t>
  </si>
  <si>
    <t xml:space="preserve">Устройство детей, оставшихся без попечения родителей, в организации для детей, оставшихся без попечения родителей </t>
  </si>
  <si>
    <t xml:space="preserve">0000.0000.0000.0237 </t>
  </si>
  <si>
    <t xml:space="preserve">Назначение опекунского пособия (увеличение размера) </t>
  </si>
  <si>
    <t xml:space="preserve">0000.0000.0000.0239 </t>
  </si>
  <si>
    <t xml:space="preserve">Многодетные семьи. Малоимущие семьи. Неполные семьи. Молодые семьи </t>
  </si>
  <si>
    <t xml:space="preserve">0000.0000.0000.0240 </t>
  </si>
  <si>
    <t xml:space="preserve">Выплата пособий и компенсаций на ребенка </t>
  </si>
  <si>
    <t xml:space="preserve">0000.0000.0000.0243 </t>
  </si>
  <si>
    <t xml:space="preserve">Организация и нормирование труда в бюджетной сфере и учреждениях, на унитарных предприятиях </t>
  </si>
  <si>
    <t xml:space="preserve">0000.0000.0000.0244 </t>
  </si>
  <si>
    <t xml:space="preserve">Заработная плата, система оплаты труда в бюджетной сфере и учреждениях, на унитарных предприятиях </t>
  </si>
  <si>
    <t xml:space="preserve">0000.0000.0000.0251 </t>
  </si>
  <si>
    <t xml:space="preserve">Трудоустройство. Безработица. Органы службы занятости. Государственные услуги в области содействия занятости населения </t>
  </si>
  <si>
    <t xml:space="preserve">0000.0000.0000.0252 </t>
  </si>
  <si>
    <t xml:space="preserve">Работа центра занятости </t>
  </si>
  <si>
    <t xml:space="preserve">0000.0000.0000.0253 </t>
  </si>
  <si>
    <t xml:space="preserve">Социальные выплаты безработным гражданам </t>
  </si>
  <si>
    <t xml:space="preserve">0000.0000.0000.0256 </t>
  </si>
  <si>
    <t xml:space="preserve">Рабочие места для инвалидов, трудоустройство инвалидов (лиц с ограниченными возможностями) </t>
  </si>
  <si>
    <t xml:space="preserve">0000.0000.0000.0259 </t>
  </si>
  <si>
    <t xml:space="preserve">Техника безопасности на производстве. Расследование несчастных случаев на производстве. Оформление документов по трудовому увечью. Выплата компенсаций </t>
  </si>
  <si>
    <t xml:space="preserve">0000.0000.0000.0271 </t>
  </si>
  <si>
    <t xml:space="preserve">Нормативное правовое регулирование в сфере социального обеспечения и социального страхования </t>
  </si>
  <si>
    <t xml:space="preserve">0000.0000.0000.0272 </t>
  </si>
  <si>
    <t xml:space="preserve">Деятельность органов системы социального обеспечения и социального страхования и их должностных лиц </t>
  </si>
  <si>
    <t xml:space="preserve">0000.0000.0000.0273 </t>
  </si>
  <si>
    <t xml:space="preserve">Обеспечение активной жизни инвалидов (лиц с ограниченными физическими возможностями здоровья) </t>
  </si>
  <si>
    <t xml:space="preserve">0000.0000.0000.0274 </t>
  </si>
  <si>
    <t xml:space="preserve">Доступная среда, в том числе комфорт и доступность инфраструктуры, для лиц с ограниченными возможностями здоровья </t>
  </si>
  <si>
    <t xml:space="preserve">0000.0000.0000.0277 </t>
  </si>
  <si>
    <t xml:space="preserve">Индивидуальные программы реабилитации инвалидов (лиц с ограниченными физическими возможностями здоровья) </t>
  </si>
  <si>
    <t xml:space="preserve">0000.0000.0000.0278 </t>
  </si>
  <si>
    <t xml:space="preserve">Заработная плата социальных работников </t>
  </si>
  <si>
    <t xml:space="preserve">0000.0000.0000.0282 </t>
  </si>
  <si>
    <t xml:space="preserve">Назначение пенсии </t>
  </si>
  <si>
    <t xml:space="preserve">0000.0000.0000.0283 </t>
  </si>
  <si>
    <t xml:space="preserve">Перерасчет размеров пенсий </t>
  </si>
  <si>
    <t xml:space="preserve">0000.0000.0000.0284 </t>
  </si>
  <si>
    <t xml:space="preserve">Своевременность и качество пенсионного обеспечения </t>
  </si>
  <si>
    <t xml:space="preserve">0000.0000.0000.0285 </t>
  </si>
  <si>
    <t xml:space="preserve">Компенсационные выплаты за утраченное имущество, за ущерб от стихийных бедствий, в том числе жилье </t>
  </si>
  <si>
    <t xml:space="preserve">0000.0000.0000.0286 </t>
  </si>
  <si>
    <t xml:space="preserve">Получение и использование материнского капитала на федеральном уровне </t>
  </si>
  <si>
    <t xml:space="preserve">0000.0000.0000.0287 </t>
  </si>
  <si>
    <t xml:space="preserve">Получение и использование материнского капитала на региональном уровне </t>
  </si>
  <si>
    <t xml:space="preserve">0000.0000.0000.0288 </t>
  </si>
  <si>
    <t xml:space="preserve">Просьбы об оказании финансовой помощи </t>
  </si>
  <si>
    <t xml:space="preserve">0000.0000.0000.0289 </t>
  </si>
  <si>
    <t xml:space="preserve">Исчисление и выплата пособий гражданам, имеющим детей </t>
  </si>
  <si>
    <t xml:space="preserve">0000.0000.0000.0290 </t>
  </si>
  <si>
    <t xml:space="preserve">Выплата пособия на погребение </t>
  </si>
  <si>
    <t xml:space="preserve">0000.0000.0000.0291 </t>
  </si>
  <si>
    <t xml:space="preserve">Возмещение вреда вследствие получения производственной травмы, профзаболевания </t>
  </si>
  <si>
    <t xml:space="preserve">0000.0000.0000.0292 </t>
  </si>
  <si>
    <t xml:space="preserve">Установление опеки над недееспособными </t>
  </si>
  <si>
    <t xml:space="preserve">0000.0000.0000.0293 </t>
  </si>
  <si>
    <t xml:space="preserve">Определение в дома-интернаты для престарелых и инвалидов, психоневрологические интернаты. Деятельность названных учреждений </t>
  </si>
  <si>
    <t xml:space="preserve">0000.0000.0000.0294 </t>
  </si>
  <si>
    <t xml:space="preserve">Социальное обеспечение, социальная поддержка и социальная помощь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 </t>
  </si>
  <si>
    <t xml:space="preserve">0000.0000.0000.0295 </t>
  </si>
  <si>
    <t xml:space="preserve">Плата за стационарное социальное обслуживание </t>
  </si>
  <si>
    <t xml:space="preserve">0000.0000.0000.0296 </t>
  </si>
  <si>
    <t xml:space="preserve">Обеспечение бесплатным питанием детей до 1,5 лет </t>
  </si>
  <si>
    <t xml:space="preserve">0000.0000.0000.0297 </t>
  </si>
  <si>
    <t xml:space="preserve">Обеспечение техническими средствами реабилитации инвалидов </t>
  </si>
  <si>
    <t xml:space="preserve">0000.0000.0000.0298 </t>
  </si>
  <si>
    <t xml:space="preserve">Протезно-ортопедическая помощь </t>
  </si>
  <si>
    <t xml:space="preserve">0000.0000.0000.0299 </t>
  </si>
  <si>
    <t xml:space="preserve">Размер выплат по уходу за инвалидами </t>
  </si>
  <si>
    <t xml:space="preserve">0000.0000.0000.0300 </t>
  </si>
  <si>
    <t xml:space="preserve">Льготы и меры социальной поддержки инвалидов </t>
  </si>
  <si>
    <t xml:space="preserve">0000.0000.0000.0301 </t>
  </si>
  <si>
    <t xml:space="preserve">Звание "Ветеран труда", "Участник трудового фронта". Льготы и меры социальной поддержки ветеранов труда, участников трудового фронта </t>
  </si>
  <si>
    <t xml:space="preserve">0000.0000.0000.0302 </t>
  </si>
  <si>
    <t xml:space="preserve">Признание участником ВОВ. Льготы и меры социальной поддержки ветеранов ВОВ </t>
  </si>
  <si>
    <t xml:space="preserve">0000.0000.0000.0303 </t>
  </si>
  <si>
    <t xml:space="preserve">Статус и меры социальной поддержки бывших несовершеннолетних узников фашизма </t>
  </si>
  <si>
    <t xml:space="preserve">0000.0000.0000.0304 </t>
  </si>
  <si>
    <t xml:space="preserve">Статус и меры социальной поддержки жертв политических репрессий </t>
  </si>
  <si>
    <t xml:space="preserve">0000.0000.0000.0305 </t>
  </si>
  <si>
    <t xml:space="preserve">Статус и меры социальной поддержки ветеранов боевых действий </t>
  </si>
  <si>
    <t xml:space="preserve">0000.0000.0000.0306 </t>
  </si>
  <si>
    <t xml:space="preserve">Статус и меры социальной поддержки ветеранов военной службы </t>
  </si>
  <si>
    <t xml:space="preserve">0000.0000.0000.0307 </t>
  </si>
  <si>
    <t xml:space="preserve">Признание участником ликвидации, выдача удостоверений, социальная защита пострадавших от радиоактивного заражения (ЧАЭС, риска). Выдача удостоверений гражданам, получившим заболевание (инвалидность) в связи с радиационным воздействием (ЧАЭС, ПО «Маяк») Семипалатинский полигон, ПО «Маяк», подразделения особого риска и т.п.). Социальная защита граждан, подвергшихся воздействию радиации (ЧАЭС, Семипалатинский полигон, ПО «Маяк», подразделения особого </t>
  </si>
  <si>
    <t xml:space="preserve">0000.0000.0000.0308 </t>
  </si>
  <si>
    <t xml:space="preserve">Социальная защита семей военнослужащих, погибших при исполнении обязанностей военной службы по призыву </t>
  </si>
  <si>
    <t xml:space="preserve">0000.0000.0000.0309 </t>
  </si>
  <si>
    <t xml:space="preserve">Социальная защита родственников погибших и умерших военнослужащих </t>
  </si>
  <si>
    <t xml:space="preserve">0000.0000.0000.0310 </t>
  </si>
  <si>
    <t xml:space="preserve">Социальная защита детей военного времени </t>
  </si>
  <si>
    <t xml:space="preserve">0000.0000.0000.0311 </t>
  </si>
  <si>
    <t xml:space="preserve">Социальная защита молодежи, детей, в т.ч. детей-сирот, воспитанников детдомов </t>
  </si>
  <si>
    <t xml:space="preserve">0000.0000.0000.0312 </t>
  </si>
  <si>
    <t xml:space="preserve">Предоставление дополнительных льгот отдельным категориям граждан, установленных законодательством субъекта Российской Федерации (в том числе предоставление земельных участков многодетным семьям и др.) </t>
  </si>
  <si>
    <t xml:space="preserve">0000.0000.0000.0313 </t>
  </si>
  <si>
    <t xml:space="preserve">Оказание бесплатной юридической помощи отдельным категориям граждан </t>
  </si>
  <si>
    <t xml:space="preserve">0000.0000.0000.0314 </t>
  </si>
  <si>
    <t xml:space="preserve">Обеспечение мер социальной поддержки для лиц, награжденных знаком «Почетный донор СССР», «Почетный донор России» </t>
  </si>
  <si>
    <t xml:space="preserve">0000.0000.0000.0315 </t>
  </si>
  <si>
    <t xml:space="preserve">Социальная защита пострадавших от стихийных бедствий, чрезвычайных происшествий, терактов и пожаров </t>
  </si>
  <si>
    <t xml:space="preserve">0000.0000.0000.0316 </t>
  </si>
  <si>
    <t xml:space="preserve">Предоставление льгот в связи с награждением или присвоением почетных званий </t>
  </si>
  <si>
    <t xml:space="preserve">0000.0000.0000.0317 </t>
  </si>
  <si>
    <t xml:space="preserve">Государственные гарантии и компенсации для лиц, работающих и проживающих в районах Крайнего Севера и приравненных к ним местностях, южных районах Восточной Сибири и Дальнего Востока и других местностях с особыми климатическими условиями </t>
  </si>
  <si>
    <t xml:space="preserve">0000.0000.0000.0318 </t>
  </si>
  <si>
    <t xml:space="preserve">Ежемесячная денежная выплата, дополнительное ежемесячное материальное обеспечение </t>
  </si>
  <si>
    <t xml:space="preserve">0000.0000.0000.0319 </t>
  </si>
  <si>
    <t xml:space="preserve">Социальное обеспечение и льготы лиц, работавших на объектах противовоздушной обороны, местной противовоздушной обороны, на строительстве оборонительных сооружений, в тылу не менее шести месяцев, награжденных знаком «Жителю блокадного Ленинграда» </t>
  </si>
  <si>
    <t xml:space="preserve">0000.0000.0000.0320 </t>
  </si>
  <si>
    <t xml:space="preserve">Проезд льготных категорий граждан </t>
  </si>
  <si>
    <t xml:space="preserve">0000.0000.0000.0321 </t>
  </si>
  <si>
    <t xml:space="preserve">Социальная защита бывших работников угольной отрасли </t>
  </si>
  <si>
    <t xml:space="preserve">0000.0000.0000.0322 </t>
  </si>
  <si>
    <t xml:space="preserve">Социальная адаптация лиц, освободившихся из мест лишения свободы </t>
  </si>
  <si>
    <t xml:space="preserve">0000.0000.0000.0778 </t>
  </si>
  <si>
    <t xml:space="preserve">Ритуальные услуги </t>
  </si>
  <si>
    <t xml:space="preserve">0000.0000.0000.1127 </t>
  </si>
  <si>
    <t xml:space="preserve">Постановка на учет в органе местного самоуправления и восстановление в очереди на получение жилья граждан, нуждающихся в жилых помещениях </t>
  </si>
  <si>
    <t xml:space="preserve">0000.0000.0000.1128 </t>
  </si>
  <si>
    <t xml:space="preserve">Улучшение жилищных условий, предоставление жилого помещения по договору социального найма гражданам, состоящим на учете в органе местного самоуправления в качестве нуждающихся в жилых помещениях </t>
  </si>
  <si>
    <t xml:space="preserve">0000.0000.0000.1129 </t>
  </si>
  <si>
    <t xml:space="preserve">Внеочередное обеспечение жилыми помещениями </t>
  </si>
  <si>
    <t xml:space="preserve">0000.0000.0000.1130 </t>
  </si>
  <si>
    <t xml:space="preserve">Обеспечение жильем выезжающих северян и жителей закрытых административно-территориальных образований </t>
  </si>
  <si>
    <t xml:space="preserve">0000.0000.0000.1131 </t>
  </si>
  <si>
    <t xml:space="preserve">Выделение жилья молодым семьям, специалистам </t>
  </si>
  <si>
    <t xml:space="preserve">0000.0000.0000.1134 </t>
  </si>
  <si>
    <t xml:space="preserve">Обеспечение жильем инвалидов и семей, имеющих детей- инвалидов </t>
  </si>
  <si>
    <t xml:space="preserve">0000.0000.0000.1135 </t>
  </si>
  <si>
    <t xml:space="preserve">Обеспечение жильем ветеранов </t>
  </si>
  <si>
    <t xml:space="preserve">0000.0000.0000.1139 </t>
  </si>
  <si>
    <t xml:space="preserve">Обеспечение жильем детей-сирот и детей, оставшихся без попечения родителей </t>
  </si>
  <si>
    <t xml:space="preserve">0000.0000.0000.1140 </t>
  </si>
  <si>
    <t xml:space="preserve">Обеспечение жильем детей-сирот и детей, оставшихся без попечения родителей, по судебному решению </t>
  </si>
  <si>
    <t xml:space="preserve">ТКО </t>
  </si>
  <si>
    <t xml:space="preserve">0000.0000.0000.0834 </t>
  </si>
  <si>
    <t xml:space="preserve">Загрязнение окружающей среды, сбросы, выбросы, отходы </t>
  </si>
  <si>
    <t xml:space="preserve">0000.0000.0000.0839 </t>
  </si>
  <si>
    <t xml:space="preserve">Переработка вторичного сырья и бытовых отходов. Полигоны бытовых отходов </t>
  </si>
  <si>
    <t xml:space="preserve">0000.0000.0000.1160 </t>
  </si>
  <si>
    <t xml:space="preserve">Обращение с твердыми коммунальными отходами </t>
  </si>
  <si>
    <t xml:space="preserve">0000.0000.0000.1161 </t>
  </si>
  <si>
    <t xml:space="preserve">Несанкционированная свалка мусора, биоотходы </t>
  </si>
  <si>
    <t xml:space="preserve">ТРАНСПОРТ </t>
  </si>
  <si>
    <t xml:space="preserve">0000.0000.0000.0732 </t>
  </si>
  <si>
    <t xml:space="preserve">Городской, сельский и междугородний пассажирский транспорт </t>
  </si>
  <si>
    <t xml:space="preserve">0000.0000.0000.0733 </t>
  </si>
  <si>
    <t xml:space="preserve">Транспортное обслуживание населения, пассажирские перевозки </t>
  </si>
  <si>
    <t xml:space="preserve">0000.0000.0000.0738 </t>
  </si>
  <si>
    <t xml:space="preserve">Содержание транспортной инфраструктуры </t>
  </si>
  <si>
    <t xml:space="preserve">0000.0000.0000.0739 </t>
  </si>
  <si>
    <t xml:space="preserve">Строительство и ремонт мостов и гидротехнических сооружений </t>
  </si>
  <si>
    <t xml:space="preserve">0000.0000.0000.0743 </t>
  </si>
  <si>
    <t xml:space="preserve">Борьба с аварийностью. Безопасность дорожного движения </t>
  </si>
  <si>
    <t xml:space="preserve">0000.0000.0000.0745 </t>
  </si>
  <si>
    <t xml:space="preserve">Транспортная безопасность, в том числе наземная, подземная, воздушная и надводная </t>
  </si>
  <si>
    <t xml:space="preserve">0000.0000.0000.0747 </t>
  </si>
  <si>
    <t xml:space="preserve">Эвакуация транспортных средств </t>
  </si>
  <si>
    <t xml:space="preserve">0000.0000.0000.0748 </t>
  </si>
  <si>
    <t xml:space="preserve">Тарифы, сборы и льготы на транспортные услуги </t>
  </si>
  <si>
    <t xml:space="preserve">0000.0000.0000.0749 </t>
  </si>
  <si>
    <t xml:space="preserve">Программа по утилизации старых автомобилей </t>
  </si>
  <si>
    <t xml:space="preserve">ЭНЕРГЕТИКА </t>
  </si>
  <si>
    <t xml:space="preserve">0000.0000.0000.0702 </t>
  </si>
  <si>
    <t xml:space="preserve">Электрификация поселений </t>
  </si>
  <si>
    <t xml:space="preserve">0000.0000.0000.0703 </t>
  </si>
  <si>
    <t xml:space="preserve">Газификация поселений </t>
  </si>
  <si>
    <t xml:space="preserve">0000.0000.0000.0704 </t>
  </si>
  <si>
    <t xml:space="preserve">Содержание газового оборудования. Опасность взрыва </t>
  </si>
  <si>
    <t xml:space="preserve">0000.0000.0000.0705 </t>
  </si>
  <si>
    <t xml:space="preserve">Технологическое присоединение объектов заявителя к газораспределительным сетям </t>
  </si>
  <si>
    <t xml:space="preserve">0000.0000.0000.1189 </t>
  </si>
  <si>
    <t xml:space="preserve">Правила технической эксплуатации электростанций, электроустановок и электросетей </t>
  </si>
  <si>
    <t xml:space="preserve">0000.0000.0000.1190 </t>
  </si>
  <si>
    <t xml:space="preserve">Нефтегазовый комплекс </t>
  </si>
  <si>
    <t xml:space="preserve">0000.0000.0000.1191 </t>
  </si>
  <si>
    <t xml:space="preserve">Нефтехимическая промышленность </t>
  </si>
  <si>
    <t xml:space="preserve">0000.0000.0000.1192 </t>
  </si>
  <si>
    <t xml:space="preserve">Возобновляемые источники энергии </t>
  </si>
  <si>
    <t xml:space="preserve">0000.0000.0000.1193 </t>
  </si>
  <si>
    <t xml:space="preserve">Вопросы энергетического обследования предприятий (энергоаудит, энергопаспорта) </t>
  </si>
  <si>
    <t xml:space="preserve">0000.0000.0000.1194 </t>
  </si>
  <si>
    <t xml:space="preserve">Вопросы саморегулируемых организаций (СРО) в энергетике </t>
  </si>
  <si>
    <t xml:space="preserve">0000.0000.0000.1195 </t>
  </si>
  <si>
    <t xml:space="preserve">Нормативы технологических потерь при передаче тепло- и электроэнергии </t>
  </si>
  <si>
    <t xml:space="preserve">0000.0000.0000.1196 </t>
  </si>
  <si>
    <t xml:space="preserve">Прокладка нефте- и газопроводов </t>
  </si>
  <si>
    <t xml:space="preserve">0000.0000.0000.1197 </t>
  </si>
  <si>
    <t xml:space="preserve">Обеспечение топливом </t>
  </si>
  <si>
    <t>ФИО</t>
  </si>
  <si>
    <t>Категория</t>
  </si>
  <si>
    <t>Код</t>
  </si>
  <si>
    <t>Блок</t>
  </si>
  <si>
    <t>Содержание</t>
  </si>
  <si>
    <t>Дороги</t>
  </si>
  <si>
    <t>Транспорт</t>
  </si>
  <si>
    <t>Здравоохранение</t>
  </si>
  <si>
    <t>Образование</t>
  </si>
  <si>
    <t>ТКО</t>
  </si>
  <si>
    <t>Энергетика</t>
  </si>
  <si>
    <t>ЖКХ</t>
  </si>
  <si>
    <t>Социальная защита</t>
  </si>
  <si>
    <t>ФЗ-59</t>
  </si>
  <si>
    <t>ПОС</t>
  </si>
  <si>
    <t>РГИС</t>
  </si>
  <si>
    <t>Голос</t>
  </si>
  <si>
    <t>Всего сообщений / обращений</t>
  </si>
  <si>
    <t>ФЗ-60</t>
  </si>
  <si>
    <t>1. Фаст-трек</t>
  </si>
  <si>
    <t>2. Автоматизированная доставка до исполнителя</t>
  </si>
  <si>
    <t>6. ГЛОНАС</t>
  </si>
  <si>
    <t>Всего:</t>
  </si>
  <si>
    <r>
      <rPr>
        <b/>
        <sz val="11"/>
        <color theme="1"/>
        <rFont val="Calibri"/>
        <family val="2"/>
        <charset val="204"/>
        <scheme val="minor"/>
      </rPr>
      <t xml:space="preserve">Показатель «Доля обращений и сообщений по социально значимым тематикам, по которым реализованы мероприятия планов («дорожных карт») </t>
    </r>
    <r>
      <rPr>
        <sz val="11"/>
        <color theme="1"/>
        <rFont val="Calibri"/>
        <family val="2"/>
        <charset val="204"/>
        <scheme val="minor"/>
      </rPr>
      <t>по устранению причин таких обращений и сообщений». По темам ДК необходимо посчитать сколько обращений / сообщений поступило: 59-ФЗ; ПОС; РГИС; Голосовые системы.</t>
    </r>
  </si>
  <si>
    <t>59-ФЗ</t>
  </si>
  <si>
    <r>
      <rPr>
        <b/>
        <sz val="11"/>
        <color theme="1"/>
        <rFont val="Calibri"/>
        <family val="2"/>
        <charset val="204"/>
        <scheme val="minor"/>
      </rPr>
      <t>3. Показатель</t>
    </r>
    <r>
      <rPr>
        <sz val="11"/>
        <color theme="1"/>
        <rFont val="Calibri"/>
        <family val="2"/>
        <charset val="204"/>
        <scheme val="minor"/>
      </rPr>
      <t xml:space="preserve"> «Доля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 обеспечивших</t>
    </r>
    <r>
      <rPr>
        <b/>
        <sz val="11"/>
        <color theme="1"/>
        <rFont val="Calibri"/>
        <family val="2"/>
        <charset val="204"/>
        <scheme val="minor"/>
      </rPr>
      <t xml:space="preserve"> интерактивное взаимодействие</t>
    </r>
    <r>
      <rPr>
        <sz val="11"/>
        <color theme="1"/>
        <rFont val="Calibri"/>
        <family val="2"/>
        <charset val="204"/>
        <scheme val="minor"/>
      </rPr>
      <t xml:space="preserve"> с гражданами и организациями</t>
    </r>
    <r>
      <rPr>
        <b/>
        <sz val="11"/>
        <color theme="1"/>
        <rFont val="Calibri"/>
        <family val="2"/>
        <charset val="204"/>
        <scheme val="minor"/>
      </rPr>
      <t xml:space="preserve"> для решения актуальных задач посредством информирования в социальных сетях</t>
    </r>
    <r>
      <rPr>
        <sz val="11"/>
        <color theme="1"/>
        <rFont val="Calibri"/>
        <family val="2"/>
        <charset val="204"/>
        <scheme val="minor"/>
      </rPr>
      <t>».</t>
    </r>
  </si>
  <si>
    <r>
      <rPr>
        <b/>
        <sz val="11"/>
        <color theme="1"/>
        <rFont val="Calibri"/>
        <family val="2"/>
        <charset val="204"/>
        <scheme val="minor"/>
      </rPr>
      <t xml:space="preserve">5. Показатель </t>
    </r>
    <r>
      <rPr>
        <sz val="11"/>
        <color theme="1"/>
        <rFont val="Calibri"/>
        <family val="2"/>
        <charset val="204"/>
        <scheme val="minor"/>
      </rPr>
      <t>«</t>
    </r>
    <r>
      <rPr>
        <b/>
        <sz val="11"/>
        <color theme="1"/>
        <rFont val="Calibri"/>
        <family val="2"/>
        <charset val="204"/>
        <scheme val="minor"/>
      </rPr>
      <t xml:space="preserve">Доля обращений и сообщений </t>
    </r>
    <r>
      <rPr>
        <sz val="11"/>
        <color theme="1"/>
        <rFont val="Calibri"/>
        <family val="2"/>
        <charset val="204"/>
        <scheme val="minor"/>
      </rPr>
      <t>по социально значимым тематикам, по которым реализованы мероприятия планов («</t>
    </r>
    <r>
      <rPr>
        <b/>
        <sz val="11"/>
        <color theme="1"/>
        <rFont val="Calibri"/>
        <family val="2"/>
        <charset val="204"/>
        <scheme val="minor"/>
      </rPr>
      <t>дорожных карт</t>
    </r>
    <r>
      <rPr>
        <sz val="11"/>
        <color theme="1"/>
        <rFont val="Calibri"/>
        <family val="2"/>
        <charset val="204"/>
        <scheme val="minor"/>
      </rPr>
      <t>») по устранению причин таких обращений и сообщений».</t>
    </r>
  </si>
  <si>
    <t>Показатель 1. Фаст-трек</t>
  </si>
  <si>
    <t>Если есть такие системы, то учитываются сообщения, которые в системе доставляются до исполнителя.</t>
  </si>
  <si>
    <t>Количество обращений, доведенных через СЭД до сотрудника, который готовил ответ на обращение</t>
  </si>
  <si>
    <t>Общее количество обращений по 59-ФЗ согласно социально значимых тематик  в прикрепленном перечне категорий УРОГ (см. вкладку "Классификатор")</t>
  </si>
  <si>
    <t xml:space="preserve">Общее количество обращений согласно прикрепленного перечня категорий УРОГ.  Модуль ПОС= данные по обращениям, обработанным через платформу обратной связи. </t>
  </si>
  <si>
    <t>если несколько горячих линий, то пишем ГЛ_1=...; ГЛ_2=…; ГЛ_3=…</t>
  </si>
  <si>
    <t xml:space="preserve"> </t>
  </si>
  <si>
    <t>Наименование РОИВ/ОМСУ</t>
  </si>
  <si>
    <t>Показатель 3:  Доля РОИВ и ОМСУ, обеспечивших интерактивное взаимодействие с гражданами и организациями для решения актуальных задач посредством информирования в социальных сетях</t>
  </si>
  <si>
    <t>Ссылка на официальную страницу РОИВ/ОМСУ в социальной сети</t>
  </si>
  <si>
    <t>…</t>
  </si>
  <si>
    <t>Количество обращений по ФЗ-59</t>
  </si>
  <si>
    <t xml:space="preserve">Примеры РИС: "Народный контроль", "Активный гражданин", "Добродел" и т.д. Если такие системы есть, то в пояснениях указать название </t>
  </si>
  <si>
    <t>Инструкция по заполнению отчетности ГАСУ</t>
  </si>
  <si>
    <t xml:space="preserve">Особенности заполнения вкладки  "Указать навзвание РОИВ или ОМСУ" (обозначена красным): </t>
  </si>
  <si>
    <r>
      <t xml:space="preserve">Стобец "Значение" заполнить </t>
    </r>
    <r>
      <rPr>
        <b/>
        <sz val="11"/>
        <color theme="1"/>
        <rFont val="Calibri"/>
        <family val="2"/>
        <charset val="204"/>
        <scheme val="minor"/>
      </rPr>
      <t>самостоятельно</t>
    </r>
    <r>
      <rPr>
        <sz val="11"/>
        <color theme="1"/>
        <rFont val="Calibri"/>
        <family val="2"/>
        <charset val="204"/>
        <scheme val="minor"/>
      </rPr>
      <t>. Ссылки на публикации указать во вкладке "3-4. Ссылки_соцсети+голосование"</t>
    </r>
  </si>
  <si>
    <r>
      <t xml:space="preserve">Столбец "Значение" заполняется </t>
    </r>
    <r>
      <rPr>
        <b/>
        <sz val="11"/>
        <color theme="1"/>
        <rFont val="Calibri"/>
        <family val="2"/>
        <charset val="204"/>
        <scheme val="minor"/>
      </rPr>
      <t>автоматически</t>
    </r>
    <r>
      <rPr>
        <sz val="11"/>
        <color theme="1"/>
        <rFont val="Calibri"/>
        <family val="2"/>
        <charset val="204"/>
        <scheme val="minor"/>
      </rPr>
      <t xml:space="preserve"> при внесении данных во вкладке "Классификатор"</t>
    </r>
  </si>
  <si>
    <r>
      <t xml:space="preserve">Столбец "Значение" заполняется </t>
    </r>
    <r>
      <rPr>
        <b/>
        <sz val="11"/>
        <color theme="1"/>
        <rFont val="Calibri"/>
        <family val="2"/>
        <charset val="204"/>
        <scheme val="minor"/>
      </rPr>
      <t>автоматически</t>
    </r>
    <r>
      <rPr>
        <sz val="11"/>
        <color theme="1"/>
        <rFont val="Calibri"/>
        <family val="2"/>
        <charset val="204"/>
        <scheme val="minor"/>
      </rPr>
      <t xml:space="preserve"> при внесении данных во вкладке "Дорожные Карты"</t>
    </r>
  </si>
  <si>
    <r>
      <t>Столбец "Значение" заполняется</t>
    </r>
    <r>
      <rPr>
        <b/>
        <sz val="11"/>
        <color theme="1"/>
        <rFont val="Calibri"/>
        <family val="2"/>
        <charset val="204"/>
        <scheme val="minor"/>
      </rPr>
      <t xml:space="preserve"> автоматически</t>
    </r>
    <r>
      <rPr>
        <sz val="11"/>
        <color theme="1"/>
        <rFont val="Calibri"/>
        <family val="2"/>
        <charset val="204"/>
        <scheme val="minor"/>
      </rPr>
      <t xml:space="preserve"> при внесении данных во вкладке "Фаст-треки 59-фз". Стобец "Пояснения и альтернативные данные" заполяется </t>
    </r>
    <r>
      <rPr>
        <b/>
        <sz val="11"/>
        <color theme="1"/>
        <rFont val="Calibri"/>
        <family val="2"/>
        <charset val="204"/>
        <scheme val="minor"/>
      </rPr>
      <t>автоматически</t>
    </r>
    <r>
      <rPr>
        <sz val="11"/>
        <color theme="1"/>
        <rFont val="Calibri"/>
        <family val="2"/>
        <charset val="204"/>
        <scheme val="minor"/>
      </rPr>
      <t xml:space="preserve"> при внесении данных во вкладке "Классификатор"</t>
    </r>
  </si>
  <si>
    <r>
      <rPr>
        <b/>
        <sz val="11"/>
        <color theme="1"/>
        <rFont val="Calibri"/>
        <family val="2"/>
        <charset val="204"/>
        <scheme val="minor"/>
      </rPr>
      <t xml:space="preserve">2.1 </t>
    </r>
    <r>
      <rPr>
        <sz val="11"/>
        <color theme="1"/>
        <rFont val="Calibri"/>
        <family val="2"/>
        <charset val="204"/>
        <scheme val="minor"/>
      </rPr>
      <t>Столбец "Значение" заполняется автоматически при внесении данных во вкладки "Классификатор", "Фаст-треки (59-ФЗ)" и "Дорожные карты". В показателе 3-4 стобец "Значение" необходимо заполнить самостоятельно. Перед внесением данных обратите внимание на комментарии, оставленные  в столбце F для каждого показателя, где используются следующие обозначения:</t>
    </r>
  </si>
  <si>
    <r>
      <rPr>
        <b/>
        <sz val="11"/>
        <color theme="1"/>
        <rFont val="Calibri"/>
        <family val="2"/>
        <charset val="204"/>
        <scheme val="minor"/>
      </rPr>
      <t>3.1</t>
    </r>
    <r>
      <rPr>
        <sz val="11"/>
        <color theme="1"/>
        <rFont val="Calibri"/>
        <family val="2"/>
        <charset val="204"/>
        <scheme val="minor"/>
      </rPr>
      <t xml:space="preserve"> НЕЛЬЗЯ: удалять/объединять/добавлять/скрывать ячейки/строки/столбцы;</t>
    </r>
  </si>
  <si>
    <r>
      <rPr>
        <b/>
        <sz val="11"/>
        <color theme="1"/>
        <rFont val="Calibri"/>
        <family val="2"/>
        <charset val="204"/>
        <scheme val="minor"/>
      </rPr>
      <t xml:space="preserve">3.2 </t>
    </r>
    <r>
      <rPr>
        <sz val="11"/>
        <color theme="1"/>
        <rFont val="Calibri"/>
        <family val="2"/>
        <charset val="204"/>
        <scheme val="minor"/>
      </rPr>
      <t>Во вкладке "Классификатор" необходимо вносить только числовые значения. Если значения отсутствуют, то нужно оставлять ячейку не заполненной или проставлять 0, другие символы НЕ используются;</t>
    </r>
  </si>
  <si>
    <r>
      <rPr>
        <b/>
        <sz val="11"/>
        <color theme="1"/>
        <rFont val="Calibri"/>
        <family val="2"/>
        <charset val="204"/>
        <scheme val="minor"/>
      </rPr>
      <t>2.3</t>
    </r>
    <r>
      <rPr>
        <sz val="11"/>
        <color theme="1"/>
        <rFont val="Calibri"/>
        <family val="2"/>
        <charset val="204"/>
        <scheme val="minor"/>
      </rPr>
      <t xml:space="preserve"> В столбце "Комментарий по заполнению" указаны разъяснения к заполнению по каждому показателю.</t>
    </r>
  </si>
  <si>
    <r>
      <rPr>
        <b/>
        <sz val="11"/>
        <color theme="1"/>
        <rFont val="Calibri"/>
        <family val="2"/>
        <charset val="204"/>
        <scheme val="minor"/>
      </rPr>
      <t xml:space="preserve">3.3. </t>
    </r>
    <r>
      <rPr>
        <sz val="11"/>
        <color theme="1"/>
        <rFont val="Calibri"/>
        <family val="2"/>
        <charset val="204"/>
        <scheme val="minor"/>
      </rPr>
      <t>Во вкладке "Классификатор" перечислены социально-значимые тематики, по которым собирается количество обращений, поступивших через 4 источника: 59-ФЗ, ПОС, РГИС и Голосовые системы. Затем идет подсчет количества поступивших сообщений по показателям (подробное описание показателей для подсчета во второй вкладке "Указать название РОИВ или ОМСУ" );</t>
    </r>
  </si>
  <si>
    <r>
      <rPr>
        <b/>
        <sz val="11"/>
        <color theme="1"/>
        <rFont val="Calibri"/>
        <family val="2"/>
        <charset val="204"/>
        <scheme val="minor"/>
      </rPr>
      <t>3.4</t>
    </r>
    <r>
      <rPr>
        <sz val="11"/>
        <color theme="1"/>
        <rFont val="Calibri"/>
        <family val="2"/>
        <charset val="204"/>
        <scheme val="minor"/>
      </rPr>
      <t xml:space="preserve"> Во вкладках "Фаст-треки (59-ФЗ)" и "Дорожные карты"  указать количество обращений или сообщений, поступивших по перечисленным темам.</t>
    </r>
  </si>
  <si>
    <t>Особенности заполнения вкладки "3-4.Ссылки_соцсети+голосование":</t>
  </si>
  <si>
    <t>Показатель 4: «Доля решений, принятых с участием жителей субъектов Российской Федерации через платформу обратной связи, по которым обеспечено информирование об их реализации через социальные сети».</t>
  </si>
  <si>
    <r>
      <rPr>
        <b/>
        <sz val="11"/>
        <color theme="1"/>
        <rFont val="Calibri"/>
        <family val="2"/>
        <charset val="204"/>
        <scheme val="minor"/>
      </rPr>
      <t xml:space="preserve">4.1 </t>
    </r>
    <r>
      <rPr>
        <sz val="11"/>
        <color theme="1"/>
        <rFont val="Calibri"/>
        <family val="2"/>
        <charset val="204"/>
        <scheme val="minor"/>
      </rPr>
      <t>В показателе 3 можно добавлять строки по необходимости (но только по шаблону);</t>
    </r>
  </si>
  <si>
    <r>
      <rPr>
        <b/>
        <sz val="11"/>
        <color theme="1"/>
        <rFont val="Calibri"/>
        <family val="2"/>
        <charset val="204"/>
        <scheme val="minor"/>
      </rPr>
      <t>4.2</t>
    </r>
    <r>
      <rPr>
        <sz val="11"/>
        <color theme="1"/>
        <rFont val="Calibri"/>
        <family val="2"/>
        <charset val="204"/>
        <scheme val="minor"/>
      </rPr>
      <t xml:space="preserve"> В показателе 4 можно добавлять строки по необходимости (но только по шаблону).</t>
    </r>
  </si>
  <si>
    <t>Особенности заполнения вкладки "Классификатор", "Фаст-треки (59-ФЗ)", "Дорожные карты":</t>
  </si>
  <si>
    <t xml:space="preserve">Охрана здоровья  </t>
  </si>
  <si>
    <r>
      <rPr>
        <b/>
        <sz val="11"/>
        <color theme="1"/>
        <rFont val="Calibri"/>
        <family val="2"/>
        <charset val="204"/>
        <scheme val="minor"/>
      </rPr>
      <t xml:space="preserve">Указать количество организаций </t>
    </r>
    <r>
      <rPr>
        <sz val="11"/>
        <color theme="1"/>
        <rFont val="Calibri"/>
        <family val="2"/>
        <charset val="204"/>
        <scheme val="minor"/>
      </rPr>
      <t xml:space="preserve">(в т.ч. подведомственные), </t>
    </r>
    <r>
      <rPr>
        <b/>
        <sz val="11"/>
        <color theme="1"/>
        <rFont val="Calibri"/>
        <family val="2"/>
        <charset val="204"/>
        <scheme val="minor"/>
      </rPr>
      <t xml:space="preserve">которые ведут официальные страницы в социальных сетях </t>
    </r>
    <r>
      <rPr>
        <sz val="11"/>
        <color theme="1"/>
        <rFont val="Calibri"/>
        <family val="2"/>
        <charset val="204"/>
        <scheme val="minor"/>
      </rPr>
      <t xml:space="preserve">(делают не менее 2-х публикаций в неделю).  Если 1 организация ведет хотя бы 1 соц.сеть, то считаем что ведет, ставим 1.  </t>
    </r>
    <r>
      <rPr>
        <b/>
        <sz val="11"/>
        <color theme="1"/>
        <rFont val="Calibri"/>
        <family val="2"/>
        <charset val="204"/>
        <scheme val="minor"/>
      </rPr>
      <t xml:space="preserve">В этом показателе считаем не количество соц. сетей, а количество организаций, которые ведут соц.сети </t>
    </r>
  </si>
  <si>
    <t>Общее количество сообщений, поступивших через горячие линии (Горячая линия главы,  линия 122, другие аналогичные источники данных). По 122 данные готовит только Минздрав, только в части COVID-19 и только в случае возможности соотнесения с классификатором. Сообщения с горячих линий и со 122 указываются в случае возможности соотнесения с классификатором.</t>
  </si>
  <si>
    <t>«Система автоматизированной доставки обращения до конечного исполнителя» - информационная система, автоматизирующая процесс регистрации, рассмотрения по существу, подготовки и направления ответа на обращения и сообщения граждан и юридических лиц по социально значимым тематикам, полученных по всем видам каналов обратной связи. ПОС является системой автоматизированной доставки обращений до конечного исполнителя. Также в отчетность могут войти и другие региональные, муниципальные системы, в которых настроены механизмы автоматизированной доставки обращения в личный кабинет исполнителя</t>
  </si>
  <si>
    <r>
      <t xml:space="preserve">При заполнении формы отчетности ГАСУ учитывается количество обращений, поступивших в  РОИВ / ОМСУ, в том числе </t>
    </r>
    <r>
      <rPr>
        <b/>
        <sz val="16"/>
        <color theme="1"/>
        <rFont val="Calibri"/>
        <family val="2"/>
        <charset val="204"/>
        <scheme val="minor"/>
      </rPr>
      <t xml:space="preserve">поступившие в подведомственные организации </t>
    </r>
  </si>
  <si>
    <r>
      <rPr>
        <b/>
        <sz val="11"/>
        <color theme="1"/>
        <rFont val="Calibri"/>
        <family val="2"/>
        <charset val="204"/>
        <scheme val="minor"/>
      </rPr>
      <t xml:space="preserve">4. Показатель </t>
    </r>
    <r>
      <rPr>
        <sz val="11"/>
        <color theme="1"/>
        <rFont val="Calibri"/>
        <family val="2"/>
        <charset val="204"/>
        <scheme val="minor"/>
      </rPr>
      <t>«</t>
    </r>
    <r>
      <rPr>
        <b/>
        <sz val="11"/>
        <color theme="1"/>
        <rFont val="Calibri"/>
        <family val="2"/>
        <charset val="204"/>
        <scheme val="minor"/>
      </rPr>
      <t>Доля решений, принятых с участием жителей</t>
    </r>
    <r>
      <rPr>
        <sz val="11"/>
        <color theme="1"/>
        <rFont val="Calibri"/>
        <family val="2"/>
        <charset val="204"/>
        <scheme val="minor"/>
      </rPr>
      <t xml:space="preserve"> субъектов Российской Федерации</t>
    </r>
    <r>
      <rPr>
        <b/>
        <sz val="11"/>
        <color theme="1"/>
        <rFont val="Calibri"/>
        <family val="2"/>
        <charset val="204"/>
        <scheme val="minor"/>
      </rPr>
      <t xml:space="preserve"> через платформу обратной связи, по которым обеспечено информирование об их реализации через социальные сети</t>
    </r>
    <r>
      <rPr>
        <sz val="11"/>
        <color theme="1"/>
        <rFont val="Calibri"/>
        <family val="2"/>
        <charset val="204"/>
        <scheme val="minor"/>
      </rPr>
      <t>». (в ред. Постановления Правительства РФ от 26.02.2022 N 251)</t>
    </r>
  </si>
  <si>
    <r>
      <rPr>
        <b/>
        <sz val="11"/>
        <color theme="1"/>
        <rFont val="Calibri"/>
        <family val="2"/>
        <charset val="204"/>
        <scheme val="minor"/>
      </rPr>
      <t>7. Показатель</t>
    </r>
    <r>
      <rPr>
        <sz val="11"/>
        <color theme="1"/>
        <rFont val="Calibri"/>
        <family val="2"/>
        <charset val="204"/>
        <scheme val="minor"/>
      </rPr>
      <t xml:space="preserve"> "доля публичных слушаний, проведенных с использованием платформы обратной связи" (п. 9 введен Постановлением Правительства РФ от 26.02.2022 N 251) </t>
    </r>
  </si>
  <si>
    <t>общее количество проведенных органами местного самоуправления публичных слушаний.</t>
  </si>
  <si>
    <r>
      <t>общее количество решений,</t>
    </r>
    <r>
      <rPr>
        <sz val="11"/>
        <color theme="1"/>
        <rFont val="Calibri"/>
        <family val="2"/>
        <charset val="204"/>
        <scheme val="minor"/>
      </rPr>
      <t xml:space="preserve"> принятых с участием жителей субъектов Российской Федерации</t>
    </r>
    <r>
      <rPr>
        <b/>
        <sz val="11"/>
        <color theme="1"/>
        <rFont val="Calibri"/>
        <family val="2"/>
        <charset val="204"/>
        <scheme val="minor"/>
      </rPr>
      <t xml:space="preserve"> через ПОС (платформу обратной связи); В том числе в подведомственных организациях</t>
    </r>
  </si>
  <si>
    <r>
      <t>общее количество решений,</t>
    </r>
    <r>
      <rPr>
        <sz val="11"/>
        <color theme="1"/>
        <rFont val="Calibri"/>
        <family val="2"/>
        <charset val="204"/>
        <scheme val="minor"/>
      </rPr>
      <t xml:space="preserve"> принятых с участием жителей субъектов Российской Федерации.</t>
    </r>
    <r>
      <rPr>
        <b/>
        <sz val="11"/>
        <color theme="1"/>
        <rFont val="Calibri"/>
        <family val="2"/>
        <charset val="204"/>
        <scheme val="minor"/>
      </rPr>
      <t xml:space="preserve">
В том числе в подведомственных организациях</t>
    </r>
  </si>
  <si>
    <t>Название опроса, голосования (через ПОС)</t>
  </si>
  <si>
    <r>
      <t xml:space="preserve">Сведения о проведенных общественных слушниях, проведенных через </t>
    </r>
    <r>
      <rPr>
        <b/>
        <sz val="11"/>
        <color theme="1"/>
        <rFont val="Calibri"/>
        <family val="2"/>
        <charset val="204"/>
        <scheme val="minor"/>
      </rPr>
      <t>ПОС</t>
    </r>
  </si>
  <si>
    <t xml:space="preserve">Общие сведения о проведенных органами местного самоуправления публичных слушаний </t>
  </si>
  <si>
    <r>
      <t xml:space="preserve">Цель - увеличение доли решений, принятых с участием жителей при проведении публичных слушаний через ПОС, популяризация проекта ПОС. </t>
    </r>
    <r>
      <rPr>
        <b/>
        <sz val="11"/>
        <color theme="1"/>
        <rFont val="Calibri"/>
        <family val="2"/>
        <charset val="204"/>
        <scheme val="minor"/>
      </rPr>
      <t>В расчете учитываются данные по проведенным публичным слушаниям через ПОС, относительно общего количества публичных слушаний, проведенных ОМСУ, исполнивших Постановление Правительства Российской Федерации от 03.02.2022 г. № 101. В том числе, у</t>
    </r>
    <r>
      <rPr>
        <sz val="11"/>
        <color theme="1"/>
        <rFont val="Calibri"/>
        <family val="2"/>
        <charset val="204"/>
        <scheme val="minor"/>
      </rPr>
      <t>читываются слушания, проведенные в подведомственнных организациях (городских, сельских поселениях)</t>
    </r>
  </si>
  <si>
    <r>
      <rPr>
        <b/>
        <sz val="11"/>
        <color theme="1"/>
        <rFont val="Calibri"/>
        <family val="2"/>
        <charset val="204"/>
        <scheme val="minor"/>
      </rPr>
      <t>2.2 В столбце "Пояснения и альтернативные данные"</t>
    </r>
    <r>
      <rPr>
        <sz val="11"/>
        <color theme="1"/>
        <rFont val="Calibri"/>
        <family val="2"/>
        <charset val="204"/>
        <scheme val="minor"/>
      </rPr>
      <t xml:space="preserve"> можно оставлять комментарии на Ваше усмотрение, за исключением ячейки "D10".</t>
    </r>
  </si>
  <si>
    <t>Устранение недостатков в обустройстве дорожных знаков приоритета на автомобильных дорогах регионального или межмуниципального значения Республики Мордовия</t>
  </si>
  <si>
    <t xml:space="preserve">Повышение стоимости проезда на межмуниципальных маршрутах регулярных перевозок автомобильным транспортом на территории республики Мордовия </t>
  </si>
  <si>
    <t>Изменение графика движения поездов пригородного сообщения</t>
  </si>
  <si>
    <t>Содержание мест общего пользования</t>
  </si>
  <si>
    <t>Вопросы вакцинации от новой коронавирусной инфекции COVID-19</t>
  </si>
  <si>
    <t>Вопросы работы медицинских организаций подведомственных Министерству здравоохранения Республики Мордовия (вызов врача на дом, запись на прием к врачу, вызов скорой медицинской помощи)</t>
  </si>
  <si>
    <t>Государственный комитет по транспорту и дорожному хозяйству Республики Мордовия. Приказ от 01.03.2022 №43</t>
  </si>
  <si>
    <t>Министерство жилищно-коммунального хозяйства, энергетики и гражданской защиты населения Республики Мордовия. Приказ от 21 марта 2022г. №16/52</t>
  </si>
  <si>
    <t>Оплата за жилищные и коммунальные услуги</t>
  </si>
  <si>
    <t>Министерство здравоохранения Республики Мордовия. Приказ от 04.03.2022 г. №352</t>
  </si>
  <si>
    <t>Министерство образования Республики Мордовия. Приказ от 05.03.2022г. №160</t>
  </si>
  <si>
    <t>Заработная плата педагогических работников</t>
  </si>
  <si>
    <t>Питание обучающихся</t>
  </si>
  <si>
    <t>Конфликтные ситуации в образовательных организациях</t>
  </si>
  <si>
    <t>Министерство социальной защиты, труда, и занятости населения Республики Мордовия. Приказ от 28.02.2022 г. №ОД-77</t>
  </si>
  <si>
    <t>Вопросы получения справок о размерах назначенного пособия по безработице</t>
  </si>
  <si>
    <t>Вопросы качества предоставления социальных услуг в стационарных организациях социального обслуживания и защиты</t>
  </si>
  <si>
    <t>Показатель 6. ГЛОНАС</t>
  </si>
  <si>
    <t>НПА</t>
  </si>
  <si>
    <t>Категории обращений</t>
  </si>
  <si>
    <r>
      <t>Источник сведений: Системы электронного документооборота, системы организации делопроизводства, другие аналогичные источники данных.</t>
    </r>
    <r>
      <rPr>
        <b/>
        <sz val="11"/>
        <color theme="1"/>
        <rFont val="Calibri"/>
        <family val="2"/>
        <charset val="204"/>
        <scheme val="minor"/>
      </rPr>
      <t xml:space="preserve"> Ячейки по показателю заполнятся автоматически при внесении данных во вкладках "Классификатор" и "Фаст-треки (59-ФЗ)".     </t>
    </r>
    <r>
      <rPr>
        <sz val="11"/>
        <color theme="1"/>
        <rFont val="Calibri"/>
        <family val="2"/>
        <charset val="204"/>
        <scheme val="minor"/>
      </rPr>
      <t>В столбце</t>
    </r>
    <r>
      <rPr>
        <b/>
        <sz val="11"/>
        <color theme="1"/>
        <rFont val="Calibri"/>
        <family val="2"/>
        <charset val="204"/>
        <scheme val="minor"/>
      </rPr>
      <t xml:space="preserve"> "Значение"</t>
    </r>
    <r>
      <rPr>
        <sz val="11"/>
        <color theme="1"/>
        <rFont val="Calibri"/>
        <family val="2"/>
        <charset val="204"/>
        <scheme val="minor"/>
      </rPr>
      <t xml:space="preserve"> будет отображаться количество  обращений граждан, обработанных по механизмам ускоренного решения, </t>
    </r>
    <r>
      <rPr>
        <b/>
        <sz val="11"/>
        <color theme="1"/>
        <rFont val="Calibri"/>
        <family val="2"/>
        <charset val="204"/>
        <scheme val="minor"/>
      </rPr>
      <t>по которым принят НПА</t>
    </r>
    <r>
      <rPr>
        <sz val="11"/>
        <color theme="1"/>
        <rFont val="Calibri"/>
        <family val="2"/>
        <charset val="204"/>
        <scheme val="minor"/>
      </rPr>
      <t xml:space="preserve"> (необходимо заполнить вкладку "</t>
    </r>
    <r>
      <rPr>
        <b/>
        <sz val="11"/>
        <color theme="1"/>
        <rFont val="Calibri"/>
        <family val="2"/>
        <charset val="204"/>
        <scheme val="minor"/>
      </rPr>
      <t>Фаст-треки (59-фз)</t>
    </r>
    <r>
      <rPr>
        <sz val="11"/>
        <color theme="1"/>
        <rFont val="Calibri"/>
        <family val="2"/>
        <charset val="204"/>
        <scheme val="minor"/>
      </rPr>
      <t xml:space="preserve">").      В столбце </t>
    </r>
    <r>
      <rPr>
        <b/>
        <sz val="11"/>
        <color theme="1"/>
        <rFont val="Calibri"/>
        <family val="2"/>
        <charset val="204"/>
        <scheme val="minor"/>
      </rPr>
      <t>"Пояснения и альтернативные данные"</t>
    </r>
    <r>
      <rPr>
        <sz val="11"/>
        <color theme="1"/>
        <rFont val="Calibri"/>
        <family val="2"/>
        <charset val="204"/>
        <scheme val="minor"/>
      </rPr>
      <t xml:space="preserve"> отображается количество обращений граждан, обработанных по механизмам ускоренного решения, но </t>
    </r>
    <r>
      <rPr>
        <b/>
        <sz val="11"/>
        <color theme="1"/>
        <rFont val="Calibri"/>
        <family val="2"/>
        <charset val="204"/>
        <scheme val="minor"/>
      </rPr>
      <t>без НПА</t>
    </r>
    <r>
      <rPr>
        <sz val="11"/>
        <color theme="1"/>
        <rFont val="Calibri"/>
        <family val="2"/>
        <charset val="204"/>
        <scheme val="minor"/>
      </rPr>
      <t xml:space="preserve"> (необходимо заполнить </t>
    </r>
    <r>
      <rPr>
        <b/>
        <sz val="11"/>
        <color theme="1"/>
        <rFont val="Calibri"/>
        <family val="2"/>
        <charset val="204"/>
        <scheme val="minor"/>
      </rPr>
      <t>"Классификатор</t>
    </r>
    <r>
      <rPr>
        <sz val="11"/>
        <color theme="1"/>
        <rFont val="Calibri"/>
        <family val="2"/>
        <charset val="204"/>
        <scheme val="minor"/>
      </rPr>
      <t xml:space="preserve">"). </t>
    </r>
  </si>
  <si>
    <t>Фаст-треки в ПОС. Количество можно посмотреть через "Сводный отчет по сообщениям" под ролью Куратор. В строки переместить "Категория сообщения" и "Подкатегория сообщения", в  Колонки "Фаст-трек". Учитывать данные из колонки фаст-трек</t>
  </si>
  <si>
    <t>Если такие системы есть, нужно посмотреть, принят ли нормативный документ, который устанавливает сокращенное время рассмотрения сообщений. Если нормативного документа нет, то в формуле остается "0". Если есть - количество сообщений, рассмотренных в ускоренном режиме. Актуально для ГИС ЖКХ. Формулу не удалять, вносить данные в классификатор.</t>
  </si>
  <si>
    <t>Если принят НПА, регламент и т.д. по ускоренному рассмотрению, то указываем. Пример: горячая линия главы, единая горячая линия 122, другие источники данных</t>
  </si>
  <si>
    <t>Обязательно к заполнению!</t>
  </si>
  <si>
    <t>Да</t>
  </si>
  <si>
    <t>Нет</t>
  </si>
  <si>
    <t>Выберите значение из списка</t>
  </si>
  <si>
    <t>Количество публичных слушаний, для организации и проведения (или информирования) которых органами местного самоуправления использовалась Платформа обратной связи (ПОС)</t>
  </si>
  <si>
    <t>Принят НПА или внесены изменения в части проведения Публичных слушаний через ПОС</t>
  </si>
  <si>
    <r>
      <rPr>
        <b/>
        <sz val="11"/>
        <color theme="1"/>
        <rFont val="Calibri"/>
        <family val="2"/>
        <charset val="204"/>
        <scheme val="minor"/>
      </rPr>
      <t>Примечание:</t>
    </r>
    <r>
      <rPr>
        <sz val="11"/>
        <color theme="1"/>
        <rFont val="Calibri"/>
        <family val="2"/>
        <charset val="204"/>
        <scheme val="minor"/>
      </rPr>
      <t xml:space="preserve"> если данные о проведенных Публичных слушаниях в предыдущем квартале/кварталах не указывались или их необходимо скорректировать, то необходимо в столбце "Пояснения и альтернативные данные" указать период, за который предоставляются данные.</t>
    </r>
  </si>
  <si>
    <t>Прикрепление файлов в облако</t>
  </si>
  <si>
    <t>Перейти по ссылке:</t>
  </si>
  <si>
    <r>
      <t>5.1</t>
    </r>
    <r>
      <rPr>
        <b/>
        <sz val="1"/>
        <color theme="1"/>
        <rFont val="Calibri"/>
        <family val="2"/>
        <charset val="204"/>
        <scheme val="minor"/>
      </rPr>
      <t>..</t>
    </r>
  </si>
  <si>
    <r>
      <t>5.2</t>
    </r>
    <r>
      <rPr>
        <b/>
        <sz val="1"/>
        <color theme="1"/>
        <rFont val="Calibri"/>
        <family val="2"/>
        <charset val="204"/>
        <scheme val="minor"/>
      </rPr>
      <t>..</t>
    </r>
  </si>
  <si>
    <t>Пароль:</t>
  </si>
  <si>
    <t>LC1X!!dfg</t>
  </si>
  <si>
    <r>
      <rPr>
        <b/>
        <sz val="11"/>
        <color theme="1"/>
        <rFont val="Calibri"/>
        <family val="2"/>
        <charset val="204"/>
        <scheme val="minor"/>
      </rPr>
      <t>5.3</t>
    </r>
    <r>
      <rPr>
        <sz val="11"/>
        <color theme="1"/>
        <rFont val="Calibri"/>
        <family val="2"/>
        <charset val="204"/>
        <scheme val="minor"/>
      </rPr>
      <t xml:space="preserve"> Выбрать папку организации для загрузки файлов;</t>
    </r>
  </si>
  <si>
    <t xml:space="preserve">Общее количество решений (опросов, голосований, иное),  в том числе через официальные сайты и т.д. Решение должно быть зафиксировано нормативной документацией (протокол и т.д.). </t>
  </si>
  <si>
    <t>Есть протокольное решение  по голосованию через ПОС?</t>
  </si>
  <si>
    <t xml:space="preserve">Название опроса, голосования через другие источники ( + ссылка на опрос через сайт, соц.сети и т.п.) </t>
  </si>
  <si>
    <r>
      <t xml:space="preserve">Цель показателя - увеличение доли решений, принятых с участием жителей через ПОС. В расчете учитываются данные по проведенным голосованиям через ПОС, </t>
    </r>
    <r>
      <rPr>
        <b/>
        <sz val="11"/>
        <color theme="1"/>
        <rFont val="Calibri"/>
        <family val="2"/>
        <charset val="204"/>
        <scheme val="minor"/>
      </rPr>
      <t>относительно общего количества проведенных голосований</t>
    </r>
    <r>
      <rPr>
        <sz val="11"/>
        <color theme="1"/>
        <rFont val="Calibri"/>
        <family val="2"/>
        <charset val="204"/>
        <scheme val="minor"/>
      </rPr>
      <t xml:space="preserve"> с участием жителей субъектов РФ. </t>
    </r>
    <r>
      <rPr>
        <b/>
        <sz val="11"/>
        <color theme="1"/>
        <rFont val="Calibri"/>
        <family val="2"/>
        <charset val="204"/>
        <scheme val="minor"/>
      </rPr>
      <t>Ссылки на публикации указать во вкладке "3-4.Ссылки_соцсети+голосование"</t>
    </r>
    <r>
      <rPr>
        <sz val="11"/>
        <color theme="1"/>
        <rFont val="Calibri"/>
        <family val="2"/>
        <charset val="204"/>
        <scheme val="minor"/>
      </rPr>
      <t xml:space="preserve">. </t>
    </r>
    <r>
      <rPr>
        <sz val="11"/>
        <color rgb="FFFF0000"/>
        <rFont val="Calibri (Основной текст)"/>
        <charset val="204"/>
      </rPr>
      <t xml:space="preserve">Решение должно быть зафиксировано нормативной документацией (протокол и т.д.). </t>
    </r>
  </si>
  <si>
    <r>
      <t xml:space="preserve">Пункт будет считаться заполненным при указании значения "да" или "нет". </t>
    </r>
    <r>
      <rPr>
        <b/>
        <sz val="11"/>
        <color theme="1"/>
        <rFont val="Calibri"/>
        <family val="2"/>
        <scheme val="minor"/>
      </rPr>
      <t>Если внесены изменения</t>
    </r>
    <r>
      <rPr>
        <sz val="11"/>
        <color theme="1"/>
        <rFont val="Calibri"/>
        <family val="2"/>
        <charset val="204"/>
        <scheme val="minor"/>
      </rPr>
      <t xml:space="preserve"> в НПА, то </t>
    </r>
    <r>
      <rPr>
        <b/>
        <sz val="11"/>
        <color theme="1"/>
        <rFont val="Calibri"/>
        <family val="2"/>
        <scheme val="minor"/>
      </rPr>
      <t xml:space="preserve">обязательно выбрать значение "Да" </t>
    </r>
    <r>
      <rPr>
        <sz val="11"/>
        <color theme="1"/>
        <rFont val="Calibri"/>
        <family val="2"/>
        <charset val="204"/>
        <scheme val="minor"/>
      </rPr>
      <t>и</t>
    </r>
    <r>
      <rPr>
        <b/>
        <sz val="11"/>
        <color theme="1"/>
        <rFont val="Calibri"/>
        <family val="2"/>
        <scheme val="minor"/>
      </rPr>
      <t xml:space="preserve"> прикрепить</t>
    </r>
    <r>
      <rPr>
        <sz val="11"/>
        <color theme="1"/>
        <rFont val="Calibri"/>
        <family val="2"/>
        <charset val="204"/>
        <scheme val="minor"/>
      </rPr>
      <t xml:space="preserve"> подтверждающий документ на облако. Ссылка на облако доступна во вкладке "Публичные слушания"</t>
    </r>
  </si>
  <si>
    <r>
      <rPr>
        <b/>
        <sz val="11"/>
        <color theme="1"/>
        <rFont val="Calibri"/>
        <family val="2"/>
        <charset val="204"/>
        <scheme val="minor"/>
      </rPr>
      <t>«Механизм ускоренного решения»</t>
    </r>
    <r>
      <rPr>
        <sz val="11"/>
        <color theme="1"/>
        <rFont val="Calibri"/>
        <family val="2"/>
        <charset val="204"/>
        <scheme val="minor"/>
      </rPr>
      <t xml:space="preserve"> - совокупность организационных и технических мероприятий, реализация которых позволяет производить регистрацию, рассмотрение по существу, подготовку и направление ответов на обращения и сообщения граждан и юридических лиц по социально значимым тематикам, полученных по всем видам каналов обратной связи, в срок до 30 календарных дней, если такие механизмы установлены соответствующими региональными, муниципальными или локальными нормативными актами.
</t>
    </r>
    <r>
      <rPr>
        <b/>
        <sz val="11"/>
        <color theme="1"/>
        <rFont val="Calibri"/>
        <family val="2"/>
        <charset val="204"/>
        <scheme val="minor"/>
      </rPr>
      <t>В расчете</t>
    </r>
    <r>
      <rPr>
        <sz val="11"/>
        <color theme="1"/>
        <rFont val="Calibri"/>
        <family val="2"/>
        <charset val="204"/>
        <scheme val="minor"/>
      </rPr>
      <t xml:space="preserve"> учитываются данные по категориям обращений и сообщений, если такие механизмы установлены для указанных категорий соответствующими региональными, муниципальными или локальными нормативными актами</t>
    </r>
  </si>
  <si>
    <r>
      <rPr>
        <b/>
        <sz val="11"/>
        <color theme="1"/>
        <rFont val="Calibri"/>
        <family val="2"/>
        <charset val="204"/>
        <scheme val="minor"/>
      </rPr>
      <t>1. Показатель</t>
    </r>
    <r>
      <rPr>
        <sz val="11"/>
        <color theme="1"/>
        <rFont val="Calibri"/>
        <family val="2"/>
        <charset val="204"/>
        <scheme val="minor"/>
      </rPr>
      <t xml:space="preserve"> «Доля обращений и сообщений по социально значимым тематикам,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(далее – обращения и сообщения), обработанных с использованием </t>
    </r>
    <r>
      <rPr>
        <b/>
        <sz val="11"/>
        <color theme="1"/>
        <rFont val="Calibri"/>
        <family val="2"/>
        <charset val="204"/>
        <scheme val="minor"/>
      </rPr>
      <t>механизмов ускоренного решения</t>
    </r>
    <r>
      <rPr>
        <sz val="11"/>
        <color theme="1"/>
        <rFont val="Calibri"/>
        <family val="2"/>
        <charset val="204"/>
        <scheme val="minor"/>
      </rPr>
      <t xml:space="preserve">».
</t>
    </r>
    <r>
      <rPr>
        <b/>
        <u/>
        <sz val="11"/>
        <color theme="1"/>
        <rFont val="Calibri (Основной текст)"/>
        <charset val="204"/>
      </rPr>
      <t>Цель</t>
    </r>
    <r>
      <rPr>
        <sz val="11"/>
        <color theme="1"/>
        <rFont val="Calibri"/>
        <family val="2"/>
        <charset val="204"/>
        <scheme val="minor"/>
      </rPr>
      <t>, достигаемая показателем результативности: Увеличение доли обращений и сообщений, проблемы по которым решены с использованием механизмов ускоренного решения, закрепление таких механизмов соответствующими региональными, муниципальными или локальными нормативными актами.</t>
    </r>
  </si>
  <si>
    <t>SF + SP + SR + SG</t>
  </si>
  <si>
    <t>×100% =</t>
  </si>
  <si>
    <t>=</t>
  </si>
  <si>
    <t xml:space="preserve">N = </t>
  </si>
  <si>
    <t>F6 + P6 + R6 + G6</t>
  </si>
  <si>
    <t>F5 + P5 + R5 + G5</t>
  </si>
  <si>
    <r>
      <rPr>
        <b/>
        <sz val="14"/>
        <color theme="1"/>
        <rFont val="Times New Roman"/>
        <family val="1"/>
        <charset val="204"/>
      </rPr>
      <t>Показатель 5</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по которым реализованы мероприятия планов («дорожных карт») по устранению причин таких обращений и сообщений».</t>
    </r>
  </si>
  <si>
    <r>
      <rPr>
        <b/>
        <sz val="14"/>
        <color theme="1"/>
        <rFont val="Times New Roman"/>
        <family val="1"/>
        <charset val="204"/>
      </rPr>
      <t>Показатель 4</t>
    </r>
    <r>
      <rPr>
        <sz val="14"/>
        <color theme="1"/>
        <rFont val="Times New Roman"/>
        <family val="1"/>
        <charset val="204"/>
      </rPr>
      <t>: «Доля решений, принятых с участием жителей субъектов Российской Федерации через платформу обратной связи, по которым обеспечено информирование об их реализации через социальные сети».</t>
    </r>
  </si>
  <si>
    <r>
      <rPr>
        <b/>
        <sz val="14"/>
        <color theme="1"/>
        <rFont val="Times New Roman"/>
        <family val="1"/>
        <charset val="204"/>
      </rPr>
      <t>Показатель 3</t>
    </r>
    <r>
      <rPr>
        <sz val="14"/>
        <color theme="1"/>
        <rFont val="Times New Roman"/>
        <family val="1"/>
        <charset val="204"/>
      </rPr>
      <t>: «Доля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 обеспечивших интерактивное взаимодействие с гражданами и организациями для решения актуальных задач посредством информирования в социальных сетях».</t>
    </r>
  </si>
  <si>
    <t>F2 + P2 + R2 + G2</t>
  </si>
  <si>
    <t>G6</t>
  </si>
  <si>
    <t>R6</t>
  </si>
  <si>
    <r>
      <rPr>
        <b/>
        <sz val="14"/>
        <color theme="1"/>
        <rFont val="Times New Roman"/>
        <family val="1"/>
        <charset val="204"/>
      </rPr>
      <t>Показатель 2</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обработанных с использованием системы автоматизированной доставки обращения до конечного исполнителя».</t>
    </r>
  </si>
  <si>
    <t>P6</t>
  </si>
  <si>
    <t>F6</t>
  </si>
  <si>
    <t>G5</t>
  </si>
  <si>
    <t>R5</t>
  </si>
  <si>
    <t>F1 + P1 + R1 + G1</t>
  </si>
  <si>
    <t>P5</t>
  </si>
  <si>
    <t>F5</t>
  </si>
  <si>
    <t>nS2</t>
  </si>
  <si>
    <t>nR2</t>
  </si>
  <si>
    <t>nS1</t>
  </si>
  <si>
    <r>
      <rPr>
        <b/>
        <sz val="14"/>
        <color theme="1"/>
        <rFont val="Times New Roman"/>
        <family val="1"/>
        <charset val="204"/>
      </rPr>
      <t>Показатель 1</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обработанных с использованием механизмов ускоренного решения».</t>
    </r>
  </si>
  <si>
    <t>nR1</t>
  </si>
  <si>
    <t>в %</t>
  </si>
  <si>
    <t>G2</t>
  </si>
  <si>
    <t>план</t>
  </si>
  <si>
    <t>R2</t>
  </si>
  <si>
    <t>P2</t>
  </si>
  <si>
    <t>F2</t>
  </si>
  <si>
    <t>G1</t>
  </si>
  <si>
    <t>R1</t>
  </si>
  <si>
    <t>Отчёт о достигнутых показателях, 
необходимых для достижения результатов 
в соответствии с постановлением Правительства Российской Федерации 
от 16 ноября 2020 г. № 1844,</t>
  </si>
  <si>
    <t>P1</t>
  </si>
  <si>
    <t>F1</t>
  </si>
  <si>
    <t>SG</t>
  </si>
  <si>
    <t>SR</t>
  </si>
  <si>
    <t>SP</t>
  </si>
  <si>
    <t>SF</t>
  </si>
  <si>
    <t>общее</t>
  </si>
  <si>
    <t>на 2023</t>
  </si>
  <si>
    <r>
      <rPr>
        <b/>
        <sz val="14"/>
        <color theme="1"/>
        <rFont val="Times New Roman"/>
        <family val="1"/>
        <charset val="204"/>
      </rPr>
      <t>Показатель 6</t>
    </r>
    <r>
      <rPr>
        <sz val="14"/>
        <color theme="1"/>
        <rFont val="Times New Roman"/>
        <family val="1"/>
        <charset val="204"/>
      </rPr>
      <t>: «Доля обращений и сообщений, поступивших в государственные органы субъектов Российской Федерации, органы местного самоуправления, территориальные государственные внебюджетные фонды либо подведомственные государственным органам субъектов Российской Федерации или органам местного самоуправления организации, при обработке которых использовались автоматизированные механизмы контроль решения проблемы, в том числе с использованием Глобальной навигационной спутниковой системы "ГЛОНАСС" и фотовидеофиксации».</t>
    </r>
  </si>
  <si>
    <r>
      <rPr>
        <b/>
        <sz val="14"/>
        <color theme="1"/>
        <rFont val="Times New Roman"/>
        <family val="1"/>
        <charset val="204"/>
      </rPr>
      <t>Показатель 7</t>
    </r>
    <r>
      <rPr>
        <sz val="14"/>
        <color theme="1"/>
        <rFont val="Times New Roman"/>
        <family val="1"/>
        <charset val="204"/>
      </rPr>
      <t>: Доля публичных слушаний, проведенных с использованием Платформы обратной связи</t>
    </r>
  </si>
  <si>
    <t>nR3</t>
  </si>
  <si>
    <t>nS3</t>
  </si>
  <si>
    <r>
      <rPr>
        <b/>
        <sz val="11"/>
        <color theme="1"/>
        <rFont val="Calibri"/>
        <family val="2"/>
        <charset val="204"/>
        <scheme val="minor"/>
      </rPr>
      <t>5.5</t>
    </r>
    <r>
      <rPr>
        <sz val="11"/>
        <color theme="1"/>
        <rFont val="Calibri"/>
        <family val="2"/>
        <charset val="204"/>
        <scheme val="minor"/>
      </rPr>
      <t xml:space="preserve"> Нажать </t>
    </r>
    <r>
      <rPr>
        <b/>
        <sz val="11"/>
        <color theme="1"/>
        <rFont val="Calibri"/>
        <family val="2"/>
        <charset val="204"/>
        <scheme val="minor"/>
      </rPr>
      <t>"+"</t>
    </r>
    <r>
      <rPr>
        <sz val="11"/>
        <color theme="1"/>
        <rFont val="Calibri"/>
        <family val="2"/>
        <charset val="204"/>
        <scheme val="minor"/>
      </rPr>
      <t xml:space="preserve"> и выбрать файл для загрузки. Пример:</t>
    </r>
  </si>
  <si>
    <t>(наименование организации)</t>
  </si>
  <si>
    <t>РОИВ/ОМСУ</t>
  </si>
  <si>
    <t>Должность</t>
  </si>
  <si>
    <t>указать должность</t>
  </si>
  <si>
    <t>СОГЛАСОВАНО</t>
  </si>
  <si>
    <t>И.И.Иванов</t>
  </si>
  <si>
    <r>
      <t xml:space="preserve"> Перед заполнением формы необходимо написать краткое название Вашего РОИВ / ОМСУ (</t>
    </r>
    <r>
      <rPr>
        <b/>
        <sz val="12"/>
        <color theme="1"/>
        <rFont val="Calibri"/>
        <family val="2"/>
        <charset val="204"/>
        <scheme val="minor"/>
      </rPr>
      <t>переименовать красный лист "Название РОИВ / ОМСУ"</t>
    </r>
    <r>
      <rPr>
        <sz val="12"/>
        <color theme="1"/>
        <rFont val="Calibri"/>
        <family val="2"/>
        <charset val="204"/>
        <scheme val="minor"/>
      </rPr>
      <t xml:space="preserve">) и указать контактные данные ответственного за свод отчетности ГАСУ </t>
    </r>
  </si>
  <si>
    <t xml:space="preserve"> ПОС (в случаях, когда соответствующие исполнители обеспечивают обработку обращений и сообщений в личных кабинетах ПОС). Учитываются настроенные автоправила на категории/подкатегории обращений</t>
  </si>
  <si>
    <t xml:space="preserve">Рисунок 1 – Название вкладок </t>
  </si>
  <si>
    <t>Cведения об общем количестве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t>
  </si>
  <si>
    <r>
      <rPr>
        <sz val="11"/>
        <color theme="1"/>
        <rFont val="Calibri"/>
        <family val="2"/>
        <scheme val="minor"/>
      </rPr>
      <t xml:space="preserve">Cведения </t>
    </r>
    <r>
      <rPr>
        <b/>
        <sz val="11"/>
        <color theme="1"/>
        <rFont val="Calibri"/>
        <family val="2"/>
        <scheme val="minor"/>
      </rPr>
      <t>о количестве</t>
    </r>
    <r>
      <rPr>
        <sz val="11"/>
        <color theme="1"/>
        <rFont val="Calibri"/>
        <family val="2"/>
        <scheme val="minor"/>
      </rPr>
      <t xml:space="preserve"> государственных органов субъектов Российской Федерации, органов местного самоуправления, территориальных государственных внебюджетных фондов либо подведомственных государственным органам субъектов Российской Федерации или органам местного самоуправления организаций,</t>
    </r>
    <r>
      <rPr>
        <b/>
        <sz val="11"/>
        <color theme="1"/>
        <rFont val="Calibri"/>
        <family val="2"/>
        <scheme val="minor"/>
      </rPr>
      <t xml:space="preserve"> обеспечивающих </t>
    </r>
    <r>
      <rPr>
        <sz val="11"/>
        <color theme="1"/>
        <rFont val="Calibri"/>
        <family val="2"/>
        <scheme val="minor"/>
      </rPr>
      <t xml:space="preserve">интерактивное </t>
    </r>
    <r>
      <rPr>
        <b/>
        <sz val="11"/>
        <color theme="1"/>
        <rFont val="Calibri"/>
        <family val="2"/>
        <scheme val="minor"/>
      </rPr>
      <t>взаимодействие</t>
    </r>
    <r>
      <rPr>
        <sz val="11"/>
        <color theme="1"/>
        <rFont val="Calibri"/>
        <family val="2"/>
        <scheme val="minor"/>
      </rPr>
      <t xml:space="preserve"> с гражданами и организациями для решения актуальных задач посредством информирования </t>
    </r>
    <r>
      <rPr>
        <b/>
        <sz val="11"/>
        <color theme="1"/>
        <rFont val="Calibri"/>
        <family val="2"/>
        <scheme val="minor"/>
      </rPr>
      <t>в социальных сетях</t>
    </r>
  </si>
  <si>
    <t xml:space="preserve">
Указать общее количество организаций, в т.ч. подведомственные (берем данные росстата)</t>
  </si>
  <si>
    <r>
      <t xml:space="preserve">5.4 </t>
    </r>
    <r>
      <rPr>
        <sz val="11"/>
        <color theme="1"/>
        <rFont val="Calibri"/>
        <family val="2"/>
        <scheme val="minor"/>
      </rPr>
      <t>Документ загрузить в соответствующую</t>
    </r>
    <r>
      <rPr>
        <b/>
        <sz val="11"/>
        <color theme="1"/>
        <rFont val="Calibri"/>
        <family val="2"/>
        <charset val="204"/>
        <scheme val="minor"/>
      </rPr>
      <t xml:space="preserve"> папку показателя</t>
    </r>
  </si>
  <si>
    <t>В облако необходимо загрузить следующие файлы, распредилив их по уже созданным папкам:
- протокольные решения или иные документы о проведенных опросах, голосованиях через ПОС;
- протокольные решения о проведенных опросах, голосованиях через иные источники;
- НПА о голосовых системах (горячих линиях); 
- НПА и методички по сокращенным срокам рассмотрения обращений (меньше 30 дней);
- НПА о проведении Публичных слушаний через ПОС или внесенные изменения в Устав;
- Протокольные решения о проведенных Публичных слушаниях через ПОС.</t>
  </si>
  <si>
    <r>
      <rPr>
        <b/>
        <sz val="11"/>
        <color theme="1"/>
        <rFont val="Calibri"/>
        <family val="2"/>
        <charset val="204"/>
        <scheme val="minor"/>
      </rPr>
      <t>6. Показатель</t>
    </r>
    <r>
      <rPr>
        <sz val="11"/>
        <color theme="1"/>
        <rFont val="Calibri"/>
        <family val="2"/>
        <charset val="204"/>
        <scheme val="minor"/>
      </rPr>
      <t xml:space="preserve"> «</t>
    </r>
    <r>
      <rPr>
        <b/>
        <sz val="11"/>
        <color theme="1"/>
        <rFont val="Calibri"/>
        <family val="2"/>
        <charset val="204"/>
        <scheme val="minor"/>
      </rPr>
      <t xml:space="preserve">Доля обращений и сообщений </t>
    </r>
    <r>
      <rPr>
        <sz val="11"/>
        <color theme="1"/>
        <rFont val="Calibri"/>
        <family val="2"/>
        <charset val="204"/>
        <scheme val="minor"/>
      </rPr>
      <t xml:space="preserve">по социально значимым тематикам, при обработке которых использовались автоматизированные механизмы контроля решения проблемы, в том числе </t>
    </r>
    <r>
      <rPr>
        <b/>
        <sz val="11"/>
        <color theme="1"/>
        <rFont val="Calibri"/>
        <family val="2"/>
        <charset val="204"/>
        <scheme val="minor"/>
      </rPr>
      <t>с использованием Глобальной навигационной спутниковой системы «ГЛОНАСС» и фотовидеофиксации</t>
    </r>
    <r>
      <rPr>
        <sz val="11"/>
        <color theme="1"/>
        <rFont val="Calibri"/>
        <family val="2"/>
        <charset val="204"/>
        <scheme val="minor"/>
      </rPr>
      <t xml:space="preserve">».
</t>
    </r>
  </si>
  <si>
    <t>Цель, достигаемая показателем результативности: Увеличение доли обращений и сообщений, при обработке которых использовались автоматизированные механизмы контроля решения проблемы и упрощения процедуры обработки обращений и сообщений, в том числе с использованием Глобальной навигационной спутниковой системы "ГЛОНАСС" и фотовидеофиксации.В расчете учитываются данные по обращениям/сообщениям, которые были обработаны с использованием ГЛОНАС и фотовидеофиксации. Пример: обращения, отправленные гражданиномс фотофиксацией какого-либо наружения (переполненный контейнер, несанкционированное размещение отходов, и т.д.), которое, в том числе, может быть отработано исполнителем с публикацией фотофиксации результата.</t>
  </si>
  <si>
    <r>
      <t xml:space="preserve">План («дорожная карта») по устранению причин обращений и сообщений граждан и юридических лиц, содержит:
1. перечень мероприятий, в том числе предусматривающих изменение информационного цикла и (или) организационных процессов отработки причин обращений и сообщений, а также планируемых результатов;
2. конкретный срок реализации мероприятий;
3. перечень ответственных должностных лиц. </t>
    </r>
    <r>
      <rPr>
        <b/>
        <sz val="11"/>
        <color theme="1"/>
        <rFont val="Calibri"/>
        <family val="2"/>
        <charset val="204"/>
        <scheme val="minor"/>
      </rPr>
      <t>Тематики для подсчета указаны во вкладке "Дорожные Карты</t>
    </r>
    <r>
      <rPr>
        <sz val="11"/>
        <color theme="1"/>
        <rFont val="Calibri"/>
        <family val="2"/>
        <charset val="204"/>
        <scheme val="minor"/>
      </rPr>
      <t>"</t>
    </r>
  </si>
  <si>
    <r>
      <rPr>
        <b/>
        <sz val="11"/>
        <color theme="1"/>
        <rFont val="Calibri"/>
        <family val="2"/>
        <scheme val="minor"/>
      </rPr>
      <t>Цель</t>
    </r>
    <r>
      <rPr>
        <sz val="11"/>
        <color theme="1"/>
        <rFont val="Calibri"/>
        <family val="2"/>
        <charset val="204"/>
        <scheme val="minor"/>
      </rPr>
      <t xml:space="preserve">: Увеличение доли органов и организаций, обеспечивающих интерактивное взаимодействие с гражданами и организациями для решения актуальных задач посредством информирования в социальных сетях, популяризация проекта Госпаблики. В расчете учитываются данные о наличии </t>
    </r>
    <r>
      <rPr>
        <b/>
        <sz val="11"/>
        <color theme="1"/>
        <rFont val="Calibri"/>
        <family val="2"/>
        <charset val="204"/>
        <scheme val="minor"/>
      </rPr>
      <t>действующих</t>
    </r>
    <r>
      <rPr>
        <sz val="11"/>
        <color theme="1"/>
        <rFont val="Calibri"/>
        <family val="2"/>
        <charset val="204"/>
        <scheme val="minor"/>
      </rPr>
      <t xml:space="preserve"> (осуществляющих </t>
    </r>
    <r>
      <rPr>
        <b/>
        <sz val="11"/>
        <color theme="1"/>
        <rFont val="Calibri"/>
        <family val="2"/>
        <charset val="204"/>
        <scheme val="minor"/>
      </rPr>
      <t>не менее 2 публикаций в неделю</t>
    </r>
    <r>
      <rPr>
        <sz val="11"/>
        <color theme="1"/>
        <rFont val="Calibri"/>
        <family val="2"/>
        <charset val="204"/>
        <scheme val="minor"/>
      </rPr>
      <t xml:space="preserve">) </t>
    </r>
    <r>
      <rPr>
        <b/>
        <sz val="11"/>
        <color theme="1"/>
        <rFont val="Calibri"/>
        <family val="2"/>
        <charset val="204"/>
        <scheme val="minor"/>
      </rPr>
      <t>официальных страницах (пабликах)</t>
    </r>
    <r>
      <rPr>
        <sz val="11"/>
        <color theme="1"/>
        <rFont val="Calibri"/>
        <family val="2"/>
        <charset val="204"/>
        <scheme val="minor"/>
      </rPr>
      <t xml:space="preserve"> госорганов и их подведоственных организаций. Ссылки на соцсети указать во вкладке "3-4.Ссылки_соцсети+голосование"</t>
    </r>
  </si>
  <si>
    <t>1 кв</t>
  </si>
  <si>
    <t>2 кв</t>
  </si>
  <si>
    <t>3 кв</t>
  </si>
  <si>
    <t>4 кв</t>
  </si>
  <si>
    <t>нарастающий итог</t>
  </si>
  <si>
    <t>Работа медицинских учреждений и их сотрудников</t>
  </si>
  <si>
    <t>Проведение ремонта автомобильных дорог</t>
  </si>
  <si>
    <t>Добавление, изменение и отмена маршрута</t>
  </si>
  <si>
    <t>Некачественная услуга по предоставлению электроэнергии</t>
  </si>
  <si>
    <t>В столбце значение указать общее количество проведенных публичных слушаний. Необходимо прикрепить подтверждение (протокол, нпа и т.п.). Обязательно указать период за который предоставляются данные.</t>
  </si>
  <si>
    <t>В столбце "Значение" указать  количество Публичных слушаний, проведенных с использованием ПОС. Обязательно указать в пояснениях период за который предоставляются данные.</t>
  </si>
  <si>
    <t>Отчетный кв</t>
  </si>
  <si>
    <t>за отчётный период с 01 января по 31 декабря 2023 г.</t>
  </si>
  <si>
    <t>https://cloud.dialog-regions.ru/index.php/s/swyi7mWY4fLc5AK</t>
  </si>
  <si>
    <t>Вопросы социального обеспечения, социальной поддержки и социальной помощи семьям, имеющим детей, в том числе многодетным семьям и одиноким родителям, гражданам пожилого возраста, гражданам, находящимся в трудной жизненной ситуации, малоимущим гражданам</t>
  </si>
  <si>
    <t>Раздельное накопление и вывоз вторичных материальных ресурсов</t>
  </si>
  <si>
    <t>Неудовлетворительное качество предоставления услуги отопление в МКД</t>
  </si>
  <si>
    <t>Зимнее содержание автомобильных дорог</t>
  </si>
  <si>
    <t>Организация летнего отдыха детей</t>
  </si>
  <si>
    <t>Организация образовательного процесса, включая содержание образовательных организаций</t>
  </si>
  <si>
    <t>Количество  голосований через ПОС запущенных в 2025 году, по результатам которых решение зафиксировано нормативной документацией (протокол и т.д.). Для ОМСУ обязательно учитывать голосование ФКГС!!!</t>
  </si>
  <si>
    <t>Общее количество обращений и сообщений граждан по социально значимым тематикам за I квартал 2025 года, поступившим в порядке, установленном Федеральным законом от 2 мая 2006 г. № 59-ФЗ «О порядке рассмотрения обращений граждан Российской Федерации» в т.ч. в подведомственные организации</t>
  </si>
  <si>
    <t>Общее количество обращений и сообщений, по социально значимым тематикам за I квартал 2025 года, поступившим через платформу обратной связи (далее – ПОС). В т.ч. в подведомственные организации</t>
  </si>
  <si>
    <t>Общее количество обращений и сообщений по социально значимым тематикам за I квартал 2025 года, поступившим через региональные и муниципальные цифровые системы обратной связи, в т.ч. в подведомственные организации</t>
  </si>
  <si>
    <t>Общее количество обращений и сообщений по социально значимым тематикам за I квартал 2025 года, поступившим через региональные и муниципальные голосовые системы обратной связи, в т.ч. в подведомственные организации</t>
  </si>
  <si>
    <t>количество обращений и сообщений граждан по социально значимым тематикам за I квартал 2025 года, поступившим в порядке, установленном Федеральным законом от 2 мая 2006 г. № 59-ФЗ «О порядке рассмотрения обращений граждан Российской Федерации»,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</si>
  <si>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2025 года, поступившим через платформу обратной связи (далее – ПОС),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</si>
  <si>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2025 года, поступившим через региональные и муниципальные цифровые системы обратной связи,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</si>
  <si>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2025 года, поступившим через региональные и муниципальные голосовые системы обратной связи, проблемы по которым решены с использованием механизмов ускоренного решения, в случаях, когда такие механизмы установлены соответствующими региональными, муниципальными или локальными нормативными актами, в т.ч. в подведомственные организации</t>
  </si>
  <si>
    <t>количество обращений и сообщений по социально значимым тематикам за I квартал 2025 года, поступившим в порядке, установленном 59-ФЗ,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</si>
  <si>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2025 года, поступившим через платформу обратной связи (далее – ПОС),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</si>
  <si>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2025 года, поступившим через региональные и муниципальные цифровые системы обратной связи, обработанным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</si>
  <si>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2025 года, поступившим через региональные и муниципальные голосовые системы обратной связи с использованием системы автоматизированной доставки обращения до конечного исполнителя,  в т.ч. в подведомственные организации</t>
  </si>
  <si>
    <t>количество обращений и сообщений по социально значимым тематикам за  I квартал 2025 года, поступившим в порядке, установленном 59-ФЗ,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</si>
  <si>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2025 года, поступивших через ПОС,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</si>
  <si>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2025 года, поступивших через региональные и муниципальные цифровые системы обратной связи,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</si>
  <si>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2025 года, поступивших через региональные и муниципальные голосовые системы обратной связи, по которым реализованы мероприятия планов («дорожных карт») по устранению причин таких обращений и сообщений, в т.ч. в подведомственные организации</t>
  </si>
  <si>
    <t>количество обращений и сообщений по социально значимым тематикам за I квартал 2025 года, поступивших в порядке, установленном 59-ФЗ,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</si>
  <si>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по социально значимым тематикамза I квартал 2025 года, поступивших через ПОС,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</si>
  <si>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по социально значимым тематикам за I квартал 2025 года, поступивших через региональные и муниципальные цифровые системы обратной связи,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</si>
  <si>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количество обращений и сообщений за I квартал 2025 года, поступивших через региональные и муниципальные голосовые системы обратной связи, при обработке которых использовались автоматизированные механизмы контроля решения проблемы, в том числе с использованием Глобальной навигационной спутниковой системы «ГЛОНАСС» и фотовидеофиксации», в т.ч. в подведомственные организации</t>
  </si>
  <si>
    <t>Указываем за 1 квартал 2025 года</t>
  </si>
  <si>
    <r>
      <rPr>
        <b/>
        <sz val="11"/>
        <color theme="1"/>
        <rFont val="Calibri"/>
        <family val="2"/>
        <charset val="204"/>
        <scheme val="minor"/>
      </rPr>
      <t>Количество обращений и сообщений граждан по социально значимым тематикам</t>
    </r>
    <r>
      <rPr>
        <sz val="11"/>
        <color theme="1"/>
        <rFont val="Calibri"/>
        <family val="2"/>
        <charset val="204"/>
        <scheme val="minor"/>
      </rPr>
      <t xml:space="preserve"> за I квартал 2025 года, поступившим в порядке, установленном Федеральным законом от 2 мая 2006 г. № 59-ФЗ «О порядке рассмотрения обращений граждан Российской Федерации», проблемы по которым решены</t>
    </r>
    <r>
      <rPr>
        <b/>
        <sz val="11"/>
        <color theme="1"/>
        <rFont val="Calibri"/>
        <family val="2"/>
        <charset val="204"/>
        <scheme val="minor"/>
      </rPr>
      <t xml:space="preserve"> с использованием механизмов ускоренного решения</t>
    </r>
    <r>
      <rPr>
        <sz val="11"/>
        <color theme="1"/>
        <rFont val="Calibri"/>
        <family val="2"/>
        <charset val="204"/>
        <scheme val="minor"/>
      </rPr>
      <t xml:space="preserve">, в случаях, когда такие механизмы установлены соответствующими региональными, муниципальными или локальными нормативными актами. </t>
    </r>
  </si>
  <si>
    <t>Более 3-х публикаций в неделю? (да / нет)</t>
  </si>
  <si>
    <t>Администрация Ромодановского муниципального района</t>
  </si>
  <si>
    <t xml:space="preserve">да </t>
  </si>
  <si>
    <t>https://vk.com/club175215224</t>
  </si>
  <si>
    <t>https://ok.ru/group/54519741350065</t>
  </si>
  <si>
    <t>https://t.me/romodanovo1</t>
  </si>
  <si>
    <t>Администрация Ромодановского                                 сельского поселения</t>
  </si>
  <si>
    <t xml:space="preserve"> https://vk.com/club185883566</t>
  </si>
  <si>
    <t>Администрация Алтарского сельского поселения</t>
  </si>
  <si>
    <t>https://vk.com/club203340595</t>
  </si>
  <si>
    <t>Администрация Анненковского сельского поселения</t>
  </si>
  <si>
    <t>https://vk.com/public182687612</t>
  </si>
  <si>
    <t>Администрация Белозерьевского сельского поселения</t>
  </si>
  <si>
    <t>https://vk.com/club47660474</t>
  </si>
  <si>
    <t>Администрация Константиновского сельского поселения</t>
  </si>
  <si>
    <t xml:space="preserve"> https://vk.com/public203392241</t>
  </si>
  <si>
    <t>Администрация Кочуновского сельского поселения</t>
  </si>
  <si>
    <t xml:space="preserve"> https://vk.com/public185957200</t>
  </si>
  <si>
    <t>https://ok.ru/group/55831141154888</t>
  </si>
  <si>
    <t>Администрация Липкинского сельского поселения</t>
  </si>
  <si>
    <t xml:space="preserve"> https://vk.com/public203365727</t>
  </si>
  <si>
    <t xml:space="preserve"> https://ok.ru/group/62083192520949</t>
  </si>
  <si>
    <t>Администрация Набережного сельского поселения</t>
  </si>
  <si>
    <t xml:space="preserve"> https://vk.com/public186943882</t>
  </si>
  <si>
    <t>Администрация Пушкинского сельского поселения</t>
  </si>
  <si>
    <t>https://vk.com/public203363742</t>
  </si>
  <si>
    <t>Администрация Пятинского сельского поселения</t>
  </si>
  <si>
    <t xml:space="preserve"> https://vk.com/public203391418</t>
  </si>
  <si>
    <t xml:space="preserve"> https://ok.ru/group/59263543214226</t>
  </si>
  <si>
    <t>Администрация Салминского сельского поселения</t>
  </si>
  <si>
    <t xml:space="preserve"> https://vk.com/public185955345</t>
  </si>
  <si>
    <t>https://ok.ru/group/61080550703145</t>
  </si>
  <si>
    <t>Администрация Трофимовщинского сельского поселения</t>
  </si>
  <si>
    <t>https://vk.com/public203388997</t>
  </si>
  <si>
    <t>Совет депутатов Алтарского сельского поселения</t>
  </si>
  <si>
    <t>https://vk.com/public217443233</t>
  </si>
  <si>
    <t>Совет депутатов Анненковского сельского поселения</t>
  </si>
  <si>
    <t>https://vk.com/public217439145</t>
  </si>
  <si>
    <t xml:space="preserve">Совет депутатов Константиновского сельского поселения </t>
  </si>
  <si>
    <t>https://vk.com/public217445887</t>
  </si>
  <si>
    <t>Совет депутатов Кочуновского сельского поселения</t>
  </si>
  <si>
    <t>https://vk.com/public217469737</t>
  </si>
  <si>
    <t>https://ok.ru/group/70000001246024</t>
  </si>
  <si>
    <t>Совет депутатов Липкинского сельского поселения</t>
  </si>
  <si>
    <t>https://vk.com/public217492419</t>
  </si>
  <si>
    <t>Совет депутатов Набережного сельского поселения</t>
  </si>
  <si>
    <t>https://vk.com/public217486339</t>
  </si>
  <si>
    <t>Совет депутатов Пушкинского сельского поселения</t>
  </si>
  <si>
    <t>https://vk.com/public217441035</t>
  </si>
  <si>
    <t>Совет депутатов Пятинского сельского поселения</t>
  </si>
  <si>
    <t>https://vk.com/public217442394</t>
  </si>
  <si>
    <t>Совет депутатов Ромодановского муниципального района</t>
  </si>
  <si>
    <t>https://vk.com/public217463619</t>
  </si>
  <si>
    <t>Совет депутатов Ромодановского сельского поселения</t>
  </si>
  <si>
    <t>https://vk.com/public217510141</t>
  </si>
  <si>
    <t>Совет депутатов Салминского сельского поселения</t>
  </si>
  <si>
    <t>https://vk.com/public217446511</t>
  </si>
  <si>
    <t>Совет депутатов Трофимовщинского сельского поселения</t>
  </si>
  <si>
    <t>Совет депутатов Белозерьевского сельского поселения</t>
  </si>
  <si>
    <t>https://vk.com/public56714315</t>
  </si>
  <si>
    <t>МБОУ "Атьминская СОШ"</t>
  </si>
  <si>
    <t>https://vk.com/public194903746</t>
  </si>
  <si>
    <t xml:space="preserve"> https://ok.ru/group/61527578247269</t>
  </si>
  <si>
    <t>МБОУ "Красноузельская СОШ"</t>
  </si>
  <si>
    <t xml:space="preserve"> https://vk.com/public199957520</t>
  </si>
  <si>
    <t>https://ok.ru/group/60722729123924</t>
  </si>
  <si>
    <t>МБОУ "Пятинская СОШ"</t>
  </si>
  <si>
    <t>https://vk.com/club217395274</t>
  </si>
  <si>
    <t>https://ok.ru/group/62012293120177</t>
  </si>
  <si>
    <t>МБОУ "Алтарская СОШ"</t>
  </si>
  <si>
    <t>https://vk.com/public205894397</t>
  </si>
  <si>
    <t>МБОУ "Белозерьевская СОШ"</t>
  </si>
  <si>
    <t>https://vk.com/club200381536</t>
  </si>
  <si>
    <t>МБОУ "Ромодановская СОШ № 1"</t>
  </si>
  <si>
    <t>https://vk.com/public182944609</t>
  </si>
  <si>
    <t>МБОУ "Ромодановская СОШ № 2"</t>
  </si>
  <si>
    <t>https://vk.com/public166209663</t>
  </si>
  <si>
    <t>МБОУ "Ромодановская СОШ № 3"</t>
  </si>
  <si>
    <t>https://vk.com/public195011678</t>
  </si>
  <si>
    <t>Ромодановская ДЮСШ</t>
  </si>
  <si>
    <t>https://vk.com/public205545418</t>
  </si>
  <si>
    <t>МБУ ДО "Ромодановская ДЮСШ"</t>
  </si>
  <si>
    <t>https://ok.ru/group/60846127906911</t>
  </si>
  <si>
    <t>МБДОУ "Детский сад "Аленушка"</t>
  </si>
  <si>
    <t xml:space="preserve"> https://vk.com/public204680186</t>
  </si>
  <si>
    <t>МБДОУ "Детский сад комбинированного вида"</t>
  </si>
  <si>
    <t xml:space="preserve"> https://vk.com/public205442023</t>
  </si>
  <si>
    <t>МБДОУ "Детский сад "Солнышко"</t>
  </si>
  <si>
    <t>https://vk.com/public194595123</t>
  </si>
  <si>
    <t>МБУК "Ромодановский РДК"</t>
  </si>
  <si>
    <t xml:space="preserve"> https://vk.com/public183440717</t>
  </si>
  <si>
    <t>Ромодановская библиотека им. Н.Эркая</t>
  </si>
  <si>
    <t>https://vk.com/bibliorom</t>
  </si>
  <si>
    <t>Историко-краеведческий музей</t>
  </si>
  <si>
    <t xml:space="preserve"> https://vk.com/public207990611</t>
  </si>
  <si>
    <t>МБУ ДО "Детская школа искусств"</t>
  </si>
  <si>
    <t xml:space="preserve"> https://vk.com/public194549677</t>
  </si>
  <si>
    <t>МБДОУ "Белозерьевский детский сад "Солнышко"</t>
  </si>
  <si>
    <t>https://vk.com/public205865582</t>
  </si>
  <si>
    <t>МБУ ДО "Ромодановский РДДТ"</t>
  </si>
  <si>
    <t>https://vk.com/club216315804</t>
  </si>
  <si>
    <t>Дом детского творчества</t>
  </si>
  <si>
    <t>https://ok.ru/group/59304765620245</t>
  </si>
  <si>
    <t>МБУК "Ромодановская библиотека им. Н.Эркая"</t>
  </si>
  <si>
    <t>https://ok.ru/group/70000001226274</t>
  </si>
  <si>
    <t>Управление по социальной работе Ромодановского района</t>
  </si>
  <si>
    <t>https://vk.com/public217388907</t>
  </si>
  <si>
    <t>МКУ "ЕДДС Ромодановского муниципального района"</t>
  </si>
  <si>
    <t>https://vk.com/club196011964</t>
  </si>
  <si>
    <t>МУП "Коммунальник"</t>
  </si>
  <si>
    <t>https://vk.com/public217489095</t>
  </si>
  <si>
    <t>МКАУ "ОМВА документов по личному составу"</t>
  </si>
  <si>
    <t>https://vk.com/public221144316</t>
  </si>
  <si>
    <t>Администрация Ромодановского сельского поселения</t>
  </si>
  <si>
    <t>да</t>
  </si>
  <si>
    <t>По определению общественных территорий по созданию комфортной городской среды на территории Ромодановского сельского поселения Ромодановского муниципального района Республики Мордовия</t>
  </si>
  <si>
    <t>Выбираем территорию для участия во Всероссийском конкурсе лучших проектов создания комфортной городской среды! (https://vk.com/club185883566?from=search&amp;w=wall-185883566_1904)</t>
  </si>
  <si>
    <t>Определение мероприятий по благоустройству и общественного пространства - центральная площадь в п.Ромоданово в рамках подготовки конкурсной заявки на участие во Всероссийском конкурсе лучших проектов создания комфортной городской среды в 2025 году</t>
  </si>
  <si>
    <t>О вынесении на публичные слушания отчета об исполнении бюджета Алтарского сельского поселения Ромодановского муниципального района Республики Мордовия за 2024 год</t>
  </si>
  <si>
    <t>Об утверждении Правил землепользования и застройки Ромодановского сельского поселения Ромодановского муниципального района Республики Мордовия</t>
  </si>
  <si>
    <t>Форма промежуточной отчетности ГАСУ за I квартал 2025 года (с 01.01.2025 по 31.03.2025)</t>
  </si>
</sst>
</file>

<file path=xl/styles.xml><?xml version="1.0" encoding="utf-8"?>
<styleSheet xmlns="http://schemas.openxmlformats.org/spreadsheetml/2006/main">
  <fonts count="56">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rgb="FF9C6500"/>
      <name val="Calibri"/>
      <family val="2"/>
      <charset val="204"/>
      <scheme val="minor"/>
    </font>
    <font>
      <b/>
      <sz val="11"/>
      <color theme="0"/>
      <name val="Calibri"/>
      <family val="2"/>
      <charset val="204"/>
      <scheme val="minor"/>
    </font>
    <font>
      <b/>
      <sz val="11"/>
      <color theme="1"/>
      <name val="Calibri"/>
      <family val="2"/>
      <charset val="204"/>
      <scheme val="minor"/>
    </font>
    <font>
      <sz val="11"/>
      <color theme="1"/>
      <name val="Calibri"/>
      <family val="2"/>
      <charset val="204"/>
    </font>
    <font>
      <sz val="11"/>
      <color theme="1"/>
      <name val="Times New Roman"/>
      <family val="1"/>
      <charset val="204"/>
    </font>
    <font>
      <sz val="11"/>
      <color theme="1"/>
      <name val="Calibri"/>
      <family val="2"/>
      <scheme val="minor"/>
    </font>
    <font>
      <b/>
      <sz val="10"/>
      <color theme="1"/>
      <name val="Times New Roman"/>
      <family val="1"/>
      <charset val="204"/>
    </font>
    <font>
      <sz val="10"/>
      <name val="Times New Roman"/>
      <family val="1"/>
      <charset val="204"/>
    </font>
    <font>
      <b/>
      <sz val="12"/>
      <color theme="1"/>
      <name val="Calibri"/>
      <family val="2"/>
      <charset val="204"/>
      <scheme val="minor"/>
    </font>
    <font>
      <b/>
      <sz val="10"/>
      <name val="Times New Roman"/>
      <family val="1"/>
      <charset val="204"/>
    </font>
    <font>
      <b/>
      <sz val="14"/>
      <color theme="1"/>
      <name val="Calibri"/>
      <family val="2"/>
      <charset val="204"/>
      <scheme val="minor"/>
    </font>
    <font>
      <sz val="14"/>
      <color theme="1"/>
      <name val="Calibri"/>
      <family val="2"/>
      <charset val="204"/>
      <scheme val="minor"/>
    </font>
    <font>
      <b/>
      <sz val="14"/>
      <color theme="0"/>
      <name val="Calibri"/>
      <family val="2"/>
      <charset val="204"/>
      <scheme val="minor"/>
    </font>
    <font>
      <sz val="11"/>
      <name val="Calibri"/>
      <family val="2"/>
      <charset val="204"/>
      <scheme val="minor"/>
    </font>
    <font>
      <sz val="12"/>
      <color theme="1"/>
      <name val="Calibri"/>
      <family val="2"/>
      <charset val="204"/>
      <scheme val="minor"/>
    </font>
    <font>
      <sz val="20"/>
      <color theme="1"/>
      <name val="Calibri"/>
      <family val="2"/>
      <charset val="204"/>
      <scheme val="minor"/>
    </font>
    <font>
      <sz val="16"/>
      <color theme="1"/>
      <name val="Calibri"/>
      <family val="2"/>
      <charset val="204"/>
      <scheme val="minor"/>
    </font>
    <font>
      <b/>
      <sz val="16"/>
      <color theme="1"/>
      <name val="Calibri"/>
      <family val="2"/>
      <charset val="204"/>
      <scheme val="minor"/>
    </font>
    <font>
      <u/>
      <sz val="11"/>
      <color theme="10"/>
      <name val="Calibri"/>
      <family val="2"/>
      <charset val="204"/>
      <scheme val="minor"/>
    </font>
    <font>
      <b/>
      <sz val="16"/>
      <name val="Calibri"/>
      <family val="2"/>
      <charset val="204"/>
      <scheme val="minor"/>
    </font>
    <font>
      <b/>
      <sz val="16"/>
      <color theme="0"/>
      <name val="Calibri"/>
      <family val="2"/>
      <charset val="204"/>
      <scheme val="minor"/>
    </font>
    <font>
      <b/>
      <sz val="16"/>
      <color theme="10"/>
      <name val="Calibri"/>
      <family val="2"/>
      <charset val="204"/>
      <scheme val="minor"/>
    </font>
    <font>
      <sz val="22"/>
      <color rgb="FF9C6500"/>
      <name val="Calibri"/>
      <family val="2"/>
      <charset val="204"/>
      <scheme val="minor"/>
    </font>
    <font>
      <sz val="26"/>
      <color theme="1"/>
      <name val="Calibri"/>
      <family val="2"/>
      <charset val="204"/>
      <scheme val="minor"/>
    </font>
    <font>
      <b/>
      <sz val="1"/>
      <color theme="1"/>
      <name val="Calibri"/>
      <family val="2"/>
      <charset val="204"/>
      <scheme val="minor"/>
    </font>
    <font>
      <sz val="11"/>
      <color rgb="FF000000"/>
      <name val="Calibri"/>
      <family val="2"/>
      <charset val="204"/>
      <scheme val="minor"/>
    </font>
    <font>
      <b/>
      <sz val="11"/>
      <color theme="1"/>
      <name val="Calibri"/>
      <family val="2"/>
      <scheme val="minor"/>
    </font>
    <font>
      <sz val="11"/>
      <color rgb="FFFF0000"/>
      <name val="Calibri (Основной текст)"/>
      <charset val="204"/>
    </font>
    <font>
      <sz val="14"/>
      <color rgb="FFFF0000"/>
      <name val="Calibri"/>
      <family val="2"/>
      <charset val="204"/>
      <scheme val="minor"/>
    </font>
    <font>
      <sz val="16"/>
      <color rgb="FFFF0000"/>
      <name val="Calibri"/>
      <family val="2"/>
      <charset val="204"/>
      <scheme val="minor"/>
    </font>
    <font>
      <sz val="12"/>
      <color rgb="FF9C6500"/>
      <name val="Calibri"/>
      <family val="2"/>
      <charset val="204"/>
      <scheme val="minor"/>
    </font>
    <font>
      <sz val="12"/>
      <color rgb="FF000000"/>
      <name val="Calibri"/>
      <family val="2"/>
      <charset val="204"/>
      <scheme val="minor"/>
    </font>
    <font>
      <b/>
      <u/>
      <sz val="11"/>
      <color theme="1"/>
      <name val="Calibri (Основной текст)"/>
      <charset val="204"/>
    </font>
    <font>
      <sz val="11"/>
      <color rgb="FFFF0000"/>
      <name val="Calibri"/>
      <family val="2"/>
      <charset val="204"/>
      <scheme val="minor"/>
    </font>
    <font>
      <sz val="14"/>
      <color theme="1"/>
      <name val="Times New Roman"/>
      <family val="1"/>
      <charset val="204"/>
    </font>
    <font>
      <sz val="14"/>
      <color rgb="FFFF0000"/>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sz val="8"/>
      <color theme="1"/>
      <name val="Times New Roman"/>
      <family val="1"/>
      <charset val="204"/>
    </font>
    <font>
      <i/>
      <sz val="10"/>
      <color theme="1"/>
      <name val="Times New Roman"/>
      <family val="1"/>
      <charset val="204"/>
    </font>
    <font>
      <i/>
      <sz val="14"/>
      <name val="Times New Roman"/>
      <family val="1"/>
      <charset val="204"/>
    </font>
    <font>
      <i/>
      <sz val="14"/>
      <color theme="1"/>
      <name val="Times New Roman"/>
      <family val="1"/>
      <charset val="204"/>
    </font>
    <font>
      <sz val="14"/>
      <color rgb="FFFFFF00"/>
      <name val="Times New Roman"/>
      <family val="1"/>
      <charset val="204"/>
    </font>
    <font>
      <i/>
      <sz val="14"/>
      <color rgb="FFFF0000"/>
      <name val="Times New Roman"/>
      <family val="1"/>
      <charset val="204"/>
    </font>
    <font>
      <sz val="14"/>
      <color rgb="FF9C6500"/>
      <name val="Calibri"/>
      <family val="2"/>
      <charset val="204"/>
      <scheme val="minor"/>
    </font>
    <font>
      <sz val="14"/>
      <color rgb="FF9C6500"/>
      <name val="Calibri"/>
      <family val="2"/>
      <scheme val="minor"/>
    </font>
    <font>
      <sz val="10"/>
      <color rgb="FFFF0000"/>
      <name val="Times New Roman"/>
      <family val="1"/>
      <charset val="204"/>
    </font>
    <font>
      <sz val="11"/>
      <color rgb="FFFF0000"/>
      <name val="Times New Roman"/>
      <family val="1"/>
      <charset val="204"/>
    </font>
    <font>
      <sz val="8"/>
      <color rgb="FFFF0000"/>
      <name val="Times New Roman"/>
      <family val="1"/>
      <charset val="204"/>
    </font>
    <font>
      <b/>
      <sz val="8"/>
      <color theme="1"/>
      <name val="Times New Roman"/>
      <family val="1"/>
      <charset val="204"/>
    </font>
    <font>
      <sz val="11"/>
      <color rgb="FF0B1F33"/>
      <name val="Calibri"/>
      <family val="2"/>
      <charset val="204"/>
      <scheme val="minor"/>
    </font>
  </fonts>
  <fills count="11">
    <fill>
      <patternFill patternType="none"/>
    </fill>
    <fill>
      <patternFill patternType="gray125"/>
    </fill>
    <fill>
      <patternFill patternType="solid">
        <fgColor rgb="FFFFEB9C"/>
      </patternFill>
    </fill>
    <fill>
      <patternFill patternType="solid">
        <fgColor rgb="FFA5A5A5"/>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50"/>
        <bgColor indexed="64"/>
      </patternFill>
    </fill>
    <fill>
      <patternFill patternType="solid">
        <fgColor rgb="FF7030A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4" fillId="2" borderId="0" applyNumberFormat="0" applyBorder="0" applyAlignment="0" applyProtection="0"/>
    <xf numFmtId="0" fontId="5" fillId="3" borderId="1" applyNumberFormat="0" applyAlignment="0" applyProtection="0"/>
    <xf numFmtId="0" fontId="9" fillId="0" borderId="0"/>
    <xf numFmtId="0" fontId="22" fillId="0" borderId="0" applyNumberFormat="0" applyFill="0" applyBorder="0" applyAlignment="0" applyProtection="0"/>
  </cellStyleXfs>
  <cellXfs count="415">
    <xf numFmtId="0" fontId="0" fillId="0" borderId="0" xfId="0"/>
    <xf numFmtId="0" fontId="0" fillId="0" borderId="2"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horizontal="left" vertical="center" wrapText="1"/>
    </xf>
    <xf numFmtId="0" fontId="0" fillId="0" borderId="0" xfId="0" applyAlignment="1">
      <alignment vertical="center"/>
    </xf>
    <xf numFmtId="0" fontId="0" fillId="0" borderId="5" xfId="0" applyBorder="1" applyAlignment="1">
      <alignment horizontal="left" vertical="center"/>
    </xf>
    <xf numFmtId="0" fontId="7" fillId="0" borderId="6" xfId="0" applyFont="1" applyBorder="1" applyAlignment="1">
      <alignment vertical="center" wrapText="1"/>
    </xf>
    <xf numFmtId="0" fontId="0" fillId="0" borderId="6" xfId="0" applyBorder="1" applyAlignment="1">
      <alignment vertical="center" wrapText="1"/>
    </xf>
    <xf numFmtId="0" fontId="0" fillId="0" borderId="11" xfId="0" applyBorder="1" applyAlignment="1">
      <alignment horizontal="left" vertical="center"/>
    </xf>
    <xf numFmtId="0" fontId="0" fillId="0" borderId="12" xfId="0" applyBorder="1" applyAlignment="1">
      <alignment vertical="center" wrapText="1"/>
    </xf>
    <xf numFmtId="0" fontId="0" fillId="0" borderId="7" xfId="0" applyBorder="1" applyAlignment="1">
      <alignment horizontal="left" vertical="center"/>
    </xf>
    <xf numFmtId="0" fontId="0" fillId="0" borderId="8" xfId="0" applyBorder="1" applyAlignment="1">
      <alignment vertical="center" wrapText="1"/>
    </xf>
    <xf numFmtId="0" fontId="7" fillId="0" borderId="2" xfId="0" applyFont="1" applyBorder="1" applyAlignment="1">
      <alignment vertical="center" wrapText="1"/>
    </xf>
    <xf numFmtId="0" fontId="0" fillId="0" borderId="3" xfId="0" applyBorder="1" applyAlignment="1">
      <alignment vertical="center" wrapText="1"/>
    </xf>
    <xf numFmtId="0" fontId="0" fillId="0" borderId="14" xfId="0" applyBorder="1" applyAlignment="1">
      <alignment horizontal="left" vertical="center"/>
    </xf>
    <xf numFmtId="0" fontId="0" fillId="0" borderId="12" xfId="0" applyBorder="1" applyAlignment="1">
      <alignment vertical="center"/>
    </xf>
    <xf numFmtId="0" fontId="10" fillId="0" borderId="11" xfId="3" applyFont="1" applyBorder="1" applyAlignment="1">
      <alignment horizontal="center" vertical="top"/>
    </xf>
    <xf numFmtId="0" fontId="10" fillId="0" borderId="2" xfId="3" applyFont="1" applyBorder="1" applyAlignment="1">
      <alignment horizontal="center" vertical="top"/>
    </xf>
    <xf numFmtId="0" fontId="10" fillId="0" borderId="7" xfId="3" applyFont="1" applyBorder="1" applyAlignment="1">
      <alignment horizontal="center" vertical="top"/>
    </xf>
    <xf numFmtId="0" fontId="10" fillId="0" borderId="8" xfId="3" applyFont="1" applyBorder="1" applyAlignment="1">
      <alignment horizontal="center"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6" fillId="0" borderId="18" xfId="0" applyFont="1" applyBorder="1" applyAlignment="1">
      <alignment horizontal="center" vertical="center" wrapText="1"/>
    </xf>
    <xf numFmtId="1" fontId="0" fillId="0" borderId="0" xfId="0" applyNumberFormat="1"/>
    <xf numFmtId="0" fontId="10" fillId="0" borderId="25" xfId="3" applyFont="1" applyBorder="1" applyAlignment="1">
      <alignment horizontal="center" vertical="top"/>
    </xf>
    <xf numFmtId="0" fontId="10" fillId="0" borderId="4" xfId="3" applyFont="1" applyBorder="1" applyAlignment="1">
      <alignment horizontal="center" vertical="top"/>
    </xf>
    <xf numFmtId="0" fontId="6" fillId="0" borderId="2" xfId="0" applyFont="1" applyBorder="1" applyAlignment="1">
      <alignment horizontal="center" vertical="center"/>
    </xf>
    <xf numFmtId="0" fontId="13" fillId="0" borderId="30" xfId="3" applyFont="1" applyBorder="1" applyAlignment="1">
      <alignment vertical="top" wrapText="1"/>
    </xf>
    <xf numFmtId="1" fontId="6" fillId="0" borderId="29" xfId="0" applyNumberFormat="1" applyFont="1" applyBorder="1" applyAlignment="1">
      <alignment horizontal="center" vertical="center"/>
    </xf>
    <xf numFmtId="1" fontId="6" fillId="0" borderId="24" xfId="0" applyNumberFormat="1" applyFont="1" applyBorder="1" applyAlignment="1">
      <alignment horizontal="center" vertical="center"/>
    </xf>
    <xf numFmtId="0" fontId="0" fillId="0" borderId="0" xfId="0" applyAlignment="1">
      <alignment vertical="top" wrapText="1"/>
    </xf>
    <xf numFmtId="0" fontId="6" fillId="0" borderId="3" xfId="0" applyFont="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0" fillId="0" borderId="14" xfId="0" applyBorder="1" applyAlignment="1">
      <alignment horizontal="left" vertical="top" wrapText="1"/>
    </xf>
    <xf numFmtId="0" fontId="14" fillId="0" borderId="0" xfId="0" applyFont="1" applyAlignment="1">
      <alignment vertical="center" wrapText="1"/>
    </xf>
    <xf numFmtId="0" fontId="15" fillId="0" borderId="0" xfId="0" applyFont="1" applyAlignment="1">
      <alignment vertical="center"/>
    </xf>
    <xf numFmtId="0" fontId="0" fillId="0" borderId="16" xfId="0" applyBorder="1" applyAlignment="1">
      <alignment vertical="center" wrapText="1"/>
    </xf>
    <xf numFmtId="0" fontId="0" fillId="0" borderId="36" xfId="0" applyBorder="1" applyAlignment="1">
      <alignment vertical="center" wrapText="1"/>
    </xf>
    <xf numFmtId="0" fontId="16" fillId="0" borderId="0" xfId="0" applyFont="1"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0" fillId="0" borderId="25" xfId="0" applyBorder="1" applyAlignment="1">
      <alignment horizontal="left" vertical="center"/>
    </xf>
    <xf numFmtId="0" fontId="0" fillId="0" borderId="4" xfId="0" applyBorder="1" applyAlignment="1">
      <alignment vertical="center" wrapText="1"/>
    </xf>
    <xf numFmtId="0" fontId="0" fillId="0" borderId="31" xfId="0" applyBorder="1" applyAlignment="1">
      <alignment vertical="center" wrapText="1"/>
    </xf>
    <xf numFmtId="0" fontId="0" fillId="4" borderId="37" xfId="0" applyFill="1" applyBorder="1" applyAlignment="1">
      <alignment vertical="center" wrapText="1"/>
    </xf>
    <xf numFmtId="0" fontId="0" fillId="0" borderId="4" xfId="0" applyBorder="1" applyAlignment="1">
      <alignment horizontal="left" vertical="center" wrapText="1"/>
    </xf>
    <xf numFmtId="0" fontId="0" fillId="0" borderId="25" xfId="0" applyBorder="1" applyAlignment="1">
      <alignment horizontal="left" vertical="top" wrapText="1"/>
    </xf>
    <xf numFmtId="0" fontId="0" fillId="0" borderId="38" xfId="0" applyBorder="1" applyAlignment="1">
      <alignment vertical="center" wrapText="1"/>
    </xf>
    <xf numFmtId="0" fontId="0" fillId="0" borderId="2"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15" fillId="0" borderId="0" xfId="0" applyFont="1" applyAlignment="1">
      <alignment horizontal="center" vertical="center" wrapText="1"/>
    </xf>
    <xf numFmtId="0" fontId="0" fillId="8" borderId="0" xfId="0" applyFill="1" applyAlignment="1">
      <alignment wrapText="1"/>
    </xf>
    <xf numFmtId="0" fontId="0" fillId="7" borderId="0" xfId="0" applyFill="1" applyAlignment="1">
      <alignment wrapText="1"/>
    </xf>
    <xf numFmtId="0" fontId="0" fillId="4" borderId="0" xfId="0" applyFill="1" applyAlignment="1">
      <alignment wrapText="1"/>
    </xf>
    <xf numFmtId="0" fontId="0" fillId="6" borderId="0" xfId="0" applyFill="1" applyAlignment="1">
      <alignment wrapText="1"/>
    </xf>
    <xf numFmtId="1" fontId="6" fillId="0" borderId="40" xfId="0" applyNumberFormat="1" applyFont="1" applyBorder="1" applyAlignment="1">
      <alignment horizontal="center" vertical="center"/>
    </xf>
    <xf numFmtId="1" fontId="6" fillId="0" borderId="44" xfId="0" applyNumberFormat="1" applyFont="1" applyBorder="1" applyAlignment="1">
      <alignment horizontal="center" vertical="center"/>
    </xf>
    <xf numFmtId="1" fontId="6" fillId="0" borderId="41" xfId="0" applyNumberFormat="1" applyFont="1" applyBorder="1" applyAlignment="1">
      <alignment horizontal="center" vertical="center"/>
    </xf>
    <xf numFmtId="0" fontId="11" fillId="0" borderId="31" xfId="3" applyFont="1" applyBorder="1" applyAlignment="1">
      <alignment vertical="top" wrapText="1"/>
    </xf>
    <xf numFmtId="0" fontId="11" fillId="0" borderId="16" xfId="3" applyFont="1" applyBorder="1" applyAlignment="1">
      <alignment vertical="top" wrapText="1"/>
    </xf>
    <xf numFmtId="0" fontId="11" fillId="0" borderId="18" xfId="3" applyFont="1" applyBorder="1" applyAlignment="1">
      <alignment vertical="top" wrapText="1"/>
    </xf>
    <xf numFmtId="0" fontId="0" fillId="0" borderId="0" xfId="0"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1" fontId="0" fillId="0" borderId="25" xfId="0" applyNumberFormat="1" applyBorder="1" applyAlignment="1">
      <alignment horizontal="center" vertical="center"/>
    </xf>
    <xf numFmtId="1" fontId="0" fillId="0" borderId="4" xfId="0" applyNumberFormat="1" applyBorder="1" applyAlignment="1">
      <alignment horizontal="center" vertical="center"/>
    </xf>
    <xf numFmtId="1" fontId="0" fillId="0" borderId="38" xfId="0" applyNumberFormat="1" applyBorder="1" applyAlignment="1">
      <alignment horizontal="center" vertical="center"/>
    </xf>
    <xf numFmtId="1" fontId="0" fillId="0" borderId="21" xfId="0" applyNumberFormat="1" applyBorder="1" applyAlignment="1">
      <alignment horizontal="center" vertical="center"/>
    </xf>
    <xf numFmtId="1" fontId="0" fillId="0" borderId="11" xfId="0" applyNumberFormat="1" applyBorder="1" applyAlignment="1">
      <alignment horizontal="center" vertical="center"/>
    </xf>
    <xf numFmtId="1" fontId="0" fillId="0" borderId="2" xfId="0" applyNumberFormat="1" applyBorder="1" applyAlignment="1">
      <alignment horizontal="center" vertical="center"/>
    </xf>
    <xf numFmtId="1" fontId="0" fillId="0" borderId="12" xfId="0" applyNumberFormat="1" applyBorder="1" applyAlignment="1">
      <alignment horizontal="center" vertical="center"/>
    </xf>
    <xf numFmtId="1" fontId="0" fillId="0" borderId="27"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19" fillId="0" borderId="0" xfId="0" applyFont="1" applyAlignment="1">
      <alignment horizontal="center" vertical="center" wrapText="1"/>
    </xf>
    <xf numFmtId="0" fontId="21" fillId="5" borderId="30" xfId="2" applyFont="1" applyFill="1" applyBorder="1" applyAlignment="1">
      <alignment horizontal="center" vertical="center" wrapText="1"/>
    </xf>
    <xf numFmtId="0" fontId="15" fillId="0" borderId="4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 xfId="0" applyFont="1" applyBorder="1"/>
    <xf numFmtId="0" fontId="15" fillId="0" borderId="27" xfId="0" applyFont="1" applyBorder="1"/>
    <xf numFmtId="0" fontId="0" fillId="0" borderId="2" xfId="0" applyBorder="1" applyAlignment="1">
      <alignment vertical="center"/>
    </xf>
    <xf numFmtId="1" fontId="0" fillId="0" borderId="48" xfId="0" applyNumberFormat="1" applyBorder="1" applyAlignment="1">
      <alignment horizontal="center" vertical="center"/>
    </xf>
    <xf numFmtId="0" fontId="0" fillId="0" borderId="25" xfId="0" applyBorder="1" applyAlignment="1">
      <alignment horizontal="left" vertical="center" wrapText="1"/>
    </xf>
    <xf numFmtId="0" fontId="6" fillId="0" borderId="4" xfId="0" applyFont="1" applyBorder="1" applyAlignment="1">
      <alignment vertical="center" wrapText="1"/>
    </xf>
    <xf numFmtId="3" fontId="0" fillId="0" borderId="4" xfId="0" applyNumberFormat="1" applyBorder="1" applyAlignment="1">
      <alignment vertical="center" wrapText="1"/>
    </xf>
    <xf numFmtId="0" fontId="6" fillId="0" borderId="8" xfId="0" applyFont="1" applyBorder="1" applyAlignment="1">
      <alignment vertical="center" wrapText="1"/>
    </xf>
    <xf numFmtId="3" fontId="0" fillId="0" borderId="8" xfId="0" applyNumberFormat="1" applyBorder="1" applyAlignment="1">
      <alignment vertical="center" wrapText="1"/>
    </xf>
    <xf numFmtId="0" fontId="0" fillId="0" borderId="2" xfId="0" applyBorder="1" applyAlignment="1">
      <alignment wrapText="1"/>
    </xf>
    <xf numFmtId="0" fontId="0" fillId="0" borderId="0" xfId="0" applyAlignment="1">
      <alignment horizontal="left" vertical="center" wrapText="1"/>
    </xf>
    <xf numFmtId="0" fontId="0" fillId="0" borderId="40" xfId="0" applyBorder="1" applyAlignment="1">
      <alignment horizontal="right" vertical="center" wrapText="1"/>
    </xf>
    <xf numFmtId="0" fontId="0" fillId="4" borderId="57" xfId="0" applyFill="1" applyBorder="1" applyAlignment="1">
      <alignment vertical="center" wrapText="1"/>
    </xf>
    <xf numFmtId="1" fontId="0" fillId="0" borderId="4" xfId="0" applyNumberFormat="1" applyBorder="1" applyAlignment="1">
      <alignment horizontal="right" vertical="center" wrapText="1"/>
    </xf>
    <xf numFmtId="1" fontId="0" fillId="0" borderId="2" xfId="0" applyNumberFormat="1" applyBorder="1" applyAlignment="1">
      <alignment horizontal="right" vertical="center" wrapText="1"/>
    </xf>
    <xf numFmtId="3" fontId="0" fillId="0" borderId="4" xfId="0" applyNumberFormat="1" applyBorder="1" applyAlignment="1">
      <alignment horizontal="right" vertical="center" wrapText="1"/>
    </xf>
    <xf numFmtId="3" fontId="0" fillId="0" borderId="2" xfId="0" applyNumberFormat="1" applyBorder="1" applyAlignment="1">
      <alignment horizontal="right" vertical="center" wrapText="1"/>
    </xf>
    <xf numFmtId="3" fontId="0" fillId="0" borderId="3" xfId="0" applyNumberFormat="1" applyBorder="1" applyAlignment="1">
      <alignment horizontal="right" vertical="center" wrapText="1"/>
    </xf>
    <xf numFmtId="3" fontId="0" fillId="0" borderId="6" xfId="0" applyNumberFormat="1" applyBorder="1" applyAlignment="1">
      <alignment vertical="center" wrapText="1"/>
    </xf>
    <xf numFmtId="3" fontId="0" fillId="0" borderId="2" xfId="0" applyNumberFormat="1" applyBorder="1" applyAlignment="1">
      <alignment vertical="center" wrapText="1"/>
    </xf>
    <xf numFmtId="1" fontId="8" fillId="0" borderId="0" xfId="0" applyNumberFormat="1" applyFont="1" applyAlignment="1">
      <alignment vertical="center"/>
    </xf>
    <xf numFmtId="1" fontId="0" fillId="0" borderId="4" xfId="0" applyNumberFormat="1" applyBorder="1" applyAlignment="1">
      <alignment vertical="center" wrapText="1"/>
    </xf>
    <xf numFmtId="16" fontId="6" fillId="0" borderId="0" xfId="0" applyNumberFormat="1" applyFont="1" applyAlignment="1">
      <alignment vertical="center" wrapText="1"/>
    </xf>
    <xf numFmtId="0" fontId="22" fillId="0" borderId="0" xfId="4" applyFill="1" applyBorder="1" applyAlignment="1">
      <alignment horizontal="center" wrapText="1"/>
    </xf>
    <xf numFmtId="0" fontId="4" fillId="0" borderId="0" xfId="1" applyFill="1" applyBorder="1" applyAlignment="1">
      <alignment horizontal="center" vertical="center" wrapText="1"/>
    </xf>
    <xf numFmtId="0" fontId="29" fillId="0" borderId="0" xfId="0" applyFont="1" applyAlignment="1">
      <alignment wrapText="1"/>
    </xf>
    <xf numFmtId="0" fontId="6" fillId="0" borderId="0" xfId="0" applyFont="1" applyAlignment="1">
      <alignment horizontal="left" wrapText="1"/>
    </xf>
    <xf numFmtId="0" fontId="22" fillId="0" borderId="0" xfId="4" applyAlignment="1">
      <alignment vertical="center" wrapText="1"/>
    </xf>
    <xf numFmtId="0" fontId="33" fillId="0" borderId="0" xfId="0" applyFont="1" applyAlignment="1">
      <alignment wrapText="1"/>
    </xf>
    <xf numFmtId="0" fontId="33" fillId="0" borderId="0" xfId="4" applyFont="1" applyFill="1" applyBorder="1" applyAlignment="1">
      <alignment horizontal="center" vertical="center" wrapText="1"/>
    </xf>
    <xf numFmtId="0" fontId="15" fillId="0" borderId="0" xfId="0" applyFont="1" applyAlignment="1">
      <alignment wrapText="1"/>
    </xf>
    <xf numFmtId="0" fontId="37" fillId="0" borderId="2" xfId="0" applyFont="1" applyBorder="1"/>
    <xf numFmtId="0" fontId="0" fillId="0" borderId="2" xfId="0" applyBorder="1"/>
    <xf numFmtId="0" fontId="38" fillId="0" borderId="0" xfId="0" applyFont="1"/>
    <xf numFmtId="0" fontId="39" fillId="0" borderId="2" xfId="0" applyFont="1" applyBorder="1"/>
    <xf numFmtId="0" fontId="38" fillId="0" borderId="2" xfId="0" applyFont="1" applyBorder="1"/>
    <xf numFmtId="10" fontId="38" fillId="0" borderId="0" xfId="0" applyNumberFormat="1" applyFont="1" applyAlignment="1">
      <alignment vertical="center"/>
    </xf>
    <xf numFmtId="0" fontId="38" fillId="0" borderId="0" xfId="0" applyFont="1" applyAlignment="1">
      <alignment vertical="center"/>
    </xf>
    <xf numFmtId="0" fontId="42" fillId="0" borderId="0" xfId="0" applyFont="1"/>
    <xf numFmtId="0" fontId="46" fillId="0" borderId="0" xfId="0" applyFont="1"/>
    <xf numFmtId="0" fontId="47" fillId="0" borderId="0" xfId="0" applyFont="1"/>
    <xf numFmtId="0" fontId="0" fillId="0" borderId="11" xfId="0" applyBorder="1" applyAlignment="1">
      <alignment horizontal="center" vertical="center" wrapText="1"/>
    </xf>
    <xf numFmtId="0" fontId="0" fillId="0" borderId="7" xfId="0" applyBorder="1" applyAlignment="1">
      <alignment horizontal="center" vertical="center" wrapText="1"/>
    </xf>
    <xf numFmtId="0" fontId="9" fillId="0" borderId="2" xfId="3" applyBorder="1"/>
    <xf numFmtId="0" fontId="2" fillId="0" borderId="0" xfId="0" applyFont="1" applyAlignment="1">
      <alignment horizontal="left" wrapText="1"/>
    </xf>
    <xf numFmtId="0" fontId="35" fillId="0" borderId="0" xfId="0" applyFont="1" applyAlignment="1">
      <alignment horizontal="left" wrapText="1"/>
    </xf>
    <xf numFmtId="0" fontId="38" fillId="0" borderId="0" xfId="0" applyFont="1" applyAlignment="1">
      <alignment wrapText="1"/>
    </xf>
    <xf numFmtId="49" fontId="42" fillId="0" borderId="0" xfId="0" applyNumberFormat="1" applyFont="1"/>
    <xf numFmtId="0" fontId="44" fillId="0" borderId="0" xfId="0" applyFont="1" applyAlignment="1">
      <alignment vertical="top"/>
    </xf>
    <xf numFmtId="0" fontId="43" fillId="0" borderId="0" xfId="0" applyFont="1"/>
    <xf numFmtId="0" fontId="39" fillId="10" borderId="2" xfId="0" applyFont="1" applyFill="1" applyBorder="1"/>
    <xf numFmtId="0" fontId="39" fillId="0" borderId="2" xfId="0" applyFont="1" applyBorder="1" applyAlignment="1">
      <alignment vertical="center"/>
    </xf>
    <xf numFmtId="10" fontId="38" fillId="0" borderId="2" xfId="0" applyNumberFormat="1" applyFont="1" applyBorder="1" applyAlignment="1">
      <alignment vertical="center"/>
    </xf>
    <xf numFmtId="10" fontId="39" fillId="0" borderId="2" xfId="0" applyNumberFormat="1" applyFont="1" applyBorder="1" applyAlignment="1">
      <alignment vertical="center"/>
    </xf>
    <xf numFmtId="0" fontId="38" fillId="0" borderId="32" xfId="0" applyFont="1" applyBorder="1" applyAlignment="1">
      <alignment wrapText="1"/>
    </xf>
    <xf numFmtId="0" fontId="30" fillId="0" borderId="4" xfId="0" applyFont="1" applyBorder="1" applyAlignment="1">
      <alignment wrapText="1"/>
    </xf>
    <xf numFmtId="0" fontId="9" fillId="4" borderId="37" xfId="0" applyFont="1" applyFill="1" applyBorder="1" applyAlignment="1">
      <alignment vertical="center" wrapText="1"/>
    </xf>
    <xf numFmtId="0" fontId="42" fillId="0" borderId="2" xfId="0" applyFont="1" applyBorder="1"/>
    <xf numFmtId="0" fontId="42" fillId="0" borderId="16" xfId="0" applyFont="1" applyBorder="1"/>
    <xf numFmtId="0" fontId="38" fillId="0" borderId="16" xfId="0" applyFont="1" applyBorder="1"/>
    <xf numFmtId="0" fontId="38" fillId="0" borderId="2" xfId="0" applyFont="1" applyBorder="1" applyAlignment="1">
      <alignment vertical="center"/>
    </xf>
    <xf numFmtId="0" fontId="38" fillId="0" borderId="16" xfId="0" applyFont="1" applyBorder="1" applyAlignment="1">
      <alignment vertical="center"/>
    </xf>
    <xf numFmtId="0" fontId="0" fillId="0" borderId="16" xfId="0" applyBorder="1"/>
    <xf numFmtId="0" fontId="42" fillId="0" borderId="3" xfId="0" applyFont="1" applyBorder="1" applyAlignment="1">
      <alignment horizontal="center"/>
    </xf>
    <xf numFmtId="0" fontId="42" fillId="0" borderId="4" xfId="0" applyFont="1" applyBorder="1" applyAlignment="1">
      <alignment horizontal="center"/>
    </xf>
    <xf numFmtId="49" fontId="40" fillId="0" borderId="0" xfId="0" applyNumberFormat="1" applyFont="1"/>
    <xf numFmtId="1" fontId="0" fillId="0" borderId="4" xfId="0" applyNumberFormat="1" applyBorder="1" applyAlignment="1">
      <alignment wrapText="1"/>
    </xf>
    <xf numFmtId="1" fontId="0" fillId="0" borderId="3" xfId="0" applyNumberFormat="1" applyBorder="1" applyAlignment="1">
      <alignment wrapText="1"/>
    </xf>
    <xf numFmtId="3" fontId="42" fillId="0" borderId="3" xfId="0" applyNumberFormat="1" applyFont="1" applyBorder="1" applyAlignment="1">
      <alignment horizontal="center"/>
    </xf>
    <xf numFmtId="3" fontId="42" fillId="0" borderId="4" xfId="0" applyNumberFormat="1" applyFont="1" applyBorder="1" applyAlignment="1">
      <alignment horizontal="center"/>
    </xf>
    <xf numFmtId="0" fontId="42" fillId="0" borderId="4" xfId="0" applyFont="1" applyBorder="1"/>
    <xf numFmtId="0" fontId="42" fillId="0" borderId="18" xfId="0" applyFont="1" applyBorder="1" applyAlignment="1">
      <alignment horizontal="center"/>
    </xf>
    <xf numFmtId="0" fontId="42" fillId="0" borderId="31" xfId="0" applyFont="1" applyBorder="1" applyAlignment="1">
      <alignment horizontal="center"/>
    </xf>
    <xf numFmtId="0" fontId="42" fillId="0" borderId="20" xfId="0" applyFont="1" applyBorder="1"/>
    <xf numFmtId="0" fontId="42" fillId="0" borderId="17" xfId="0" applyFont="1" applyBorder="1"/>
    <xf numFmtId="0" fontId="42" fillId="0" borderId="31" xfId="0" applyFont="1" applyBorder="1"/>
    <xf numFmtId="0" fontId="8" fillId="0" borderId="3" xfId="0" applyFont="1" applyBorder="1"/>
    <xf numFmtId="49" fontId="42" fillId="0" borderId="4" xfId="0" applyNumberFormat="1" applyFont="1" applyBorder="1" applyAlignment="1">
      <alignment horizontal="center"/>
    </xf>
    <xf numFmtId="3" fontId="41" fillId="10" borderId="4" xfId="0" applyNumberFormat="1" applyFont="1" applyFill="1" applyBorder="1" applyAlignment="1">
      <alignment horizontal="center"/>
    </xf>
    <xf numFmtId="49" fontId="42" fillId="0" borderId="3" xfId="0" applyNumberFormat="1" applyFont="1" applyBorder="1" applyAlignment="1">
      <alignment horizontal="center"/>
    </xf>
    <xf numFmtId="0" fontId="42" fillId="0" borderId="18" xfId="0" applyFont="1" applyBorder="1"/>
    <xf numFmtId="3" fontId="41" fillId="10" borderId="3" xfId="0" applyNumberFormat="1" applyFont="1" applyFill="1" applyBorder="1" applyAlignment="1">
      <alignment horizontal="center"/>
    </xf>
    <xf numFmtId="0" fontId="38" fillId="0" borderId="31" xfId="0" applyFont="1" applyBorder="1"/>
    <xf numFmtId="0" fontId="42" fillId="0" borderId="65" xfId="0" applyFont="1" applyBorder="1"/>
    <xf numFmtId="0" fontId="42" fillId="0" borderId="39" xfId="0" applyFont="1" applyBorder="1"/>
    <xf numFmtId="0" fontId="42" fillId="0" borderId="56" xfId="0" applyFont="1" applyBorder="1"/>
    <xf numFmtId="0" fontId="42" fillId="0" borderId="69" xfId="0" applyFont="1" applyBorder="1"/>
    <xf numFmtId="0" fontId="42" fillId="0" borderId="44" xfId="0" applyFont="1" applyBorder="1"/>
    <xf numFmtId="0" fontId="42" fillId="0" borderId="68" xfId="0" applyFont="1" applyBorder="1"/>
    <xf numFmtId="1" fontId="0" fillId="0" borderId="2" xfId="0" applyNumberFormat="1" applyBorder="1" applyAlignment="1">
      <alignment vertical="center"/>
    </xf>
    <xf numFmtId="0" fontId="52" fillId="0" borderId="3" xfId="0" applyFont="1" applyBorder="1"/>
    <xf numFmtId="0" fontId="0" fillId="0" borderId="20" xfId="0" applyBorder="1" applyAlignment="1" applyProtection="1">
      <alignment wrapText="1"/>
      <protection locked="0"/>
    </xf>
    <xf numFmtId="0" fontId="0" fillId="0" borderId="3" xfId="0"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7" fillId="0" borderId="31" xfId="0" applyFont="1" applyBorder="1" applyAlignment="1" applyProtection="1">
      <alignment wrapText="1"/>
      <protection locked="0"/>
    </xf>
    <xf numFmtId="0" fontId="0" fillId="0" borderId="4" xfId="0" applyBorder="1" applyAlignment="1" applyProtection="1">
      <alignment horizontal="center" vertical="center"/>
      <protection locked="0"/>
    </xf>
    <xf numFmtId="0" fontId="0" fillId="0" borderId="3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8" xfId="0" applyBorder="1" applyAlignment="1" applyProtection="1">
      <alignment wrapText="1"/>
      <protection locked="0"/>
    </xf>
    <xf numFmtId="0" fontId="0" fillId="0" borderId="20" xfId="0" applyBorder="1" applyAlignment="1" applyProtection="1">
      <alignment horizontal="center" wrapText="1"/>
      <protection locked="0"/>
    </xf>
    <xf numFmtId="0" fontId="0" fillId="0" borderId="31" xfId="0" applyBorder="1" applyAlignment="1" applyProtection="1">
      <alignment horizontal="center" wrapText="1"/>
      <protection locked="0"/>
    </xf>
    <xf numFmtId="0" fontId="0" fillId="0" borderId="31" xfId="0" applyBorder="1" applyAlignment="1" applyProtection="1">
      <alignment wrapText="1"/>
      <protection locked="0"/>
    </xf>
    <xf numFmtId="0" fontId="17" fillId="0" borderId="20" xfId="0" applyFont="1" applyBorder="1" applyAlignment="1" applyProtection="1">
      <alignment wrapText="1"/>
      <protection locked="0"/>
    </xf>
    <xf numFmtId="0" fontId="0" fillId="0" borderId="3" xfId="0" applyBorder="1" applyAlignment="1" applyProtection="1">
      <alignment wrapText="1"/>
      <protection locked="0"/>
    </xf>
    <xf numFmtId="0" fontId="0" fillId="0" borderId="0" xfId="0" applyAlignment="1" applyProtection="1">
      <alignment wrapText="1"/>
      <protection locked="0"/>
    </xf>
    <xf numFmtId="49" fontId="54" fillId="0" borderId="0" xfId="0" applyNumberFormat="1" applyFont="1"/>
    <xf numFmtId="0" fontId="22" fillId="0" borderId="0" xfId="4" applyAlignment="1">
      <alignment horizontal="left" vertical="center" wrapText="1"/>
    </xf>
    <xf numFmtId="0" fontId="0" fillId="0" borderId="0" xfId="0" applyAlignment="1">
      <alignment wrapText="1"/>
    </xf>
    <xf numFmtId="0" fontId="0" fillId="0" borderId="2" xfId="0" applyBorder="1" applyAlignment="1">
      <alignment horizontal="center" wrapText="1"/>
    </xf>
    <xf numFmtId="0" fontId="29" fillId="0" borderId="2" xfId="0" applyFont="1" applyBorder="1" applyAlignment="1">
      <alignment horizontal="center" wrapText="1"/>
    </xf>
    <xf numFmtId="0" fontId="0" fillId="0" borderId="2" xfId="0" applyBorder="1" applyAlignment="1">
      <alignment vertical="top" wrapText="1"/>
    </xf>
    <xf numFmtId="0" fontId="55" fillId="0" borderId="0" xfId="0" applyFont="1" applyAlignment="1">
      <alignment wrapText="1"/>
    </xf>
    <xf numFmtId="0" fontId="55" fillId="0" borderId="2" xfId="0" applyFont="1" applyBorder="1" applyAlignment="1">
      <alignment wrapText="1"/>
    </xf>
    <xf numFmtId="0" fontId="22" fillId="0" borderId="2" xfId="4" applyBorder="1" applyAlignment="1">
      <alignment wrapText="1"/>
    </xf>
    <xf numFmtId="0" fontId="0" fillId="0" borderId="0" xfId="0" applyAlignment="1">
      <alignment wrapText="1"/>
    </xf>
    <xf numFmtId="0" fontId="19" fillId="0" borderId="0" xfId="0" applyFont="1" applyAlignment="1">
      <alignment horizontal="center" vertical="center" wrapText="1"/>
    </xf>
    <xf numFmtId="0" fontId="2"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14" fillId="0" borderId="0" xfId="0" applyFont="1" applyAlignment="1">
      <alignment horizontal="center" vertical="center" wrapText="1"/>
    </xf>
    <xf numFmtId="0" fontId="20" fillId="9" borderId="0" xfId="0" applyFont="1" applyFill="1" applyAlignment="1">
      <alignment horizontal="center" vertical="center" wrapText="1"/>
    </xf>
    <xf numFmtId="16" fontId="0" fillId="0" borderId="0" xfId="0" applyNumberFormat="1" applyAlignment="1">
      <alignment vertical="center" wrapText="1"/>
    </xf>
    <xf numFmtId="0" fontId="6" fillId="0" borderId="0" xfId="0" applyFont="1" applyAlignment="1">
      <alignment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left" wrapText="1"/>
    </xf>
    <xf numFmtId="0" fontId="0" fillId="0" borderId="0" xfId="0" applyAlignment="1">
      <alignment horizontal="left" vertical="top" wrapText="1"/>
    </xf>
    <xf numFmtId="0" fontId="22" fillId="0" borderId="0" xfId="4" applyFill="1" applyAlignment="1">
      <alignment horizontal="left" vertical="center" wrapText="1"/>
    </xf>
    <xf numFmtId="0" fontId="6" fillId="0" borderId="0" xfId="0" applyFont="1" applyAlignment="1">
      <alignment horizontal="left" wrapText="1"/>
    </xf>
    <xf numFmtId="0" fontId="14" fillId="0" borderId="0" xfId="0" applyFont="1" applyAlignment="1">
      <alignment horizontal="center" vertical="center"/>
    </xf>
    <xf numFmtId="0" fontId="0" fillId="4" borderId="30"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4" xfId="0" applyFill="1" applyBorder="1" applyAlignment="1">
      <alignment horizontal="center" vertical="center" wrapText="1"/>
    </xf>
    <xf numFmtId="0" fontId="0" fillId="10" borderId="2" xfId="0" applyFill="1" applyBorder="1" applyAlignment="1">
      <alignment horizontal="left" vertical="center" wrapText="1"/>
    </xf>
    <xf numFmtId="0" fontId="0" fillId="4" borderId="46"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6" xfId="0" applyFill="1"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26" xfId="0" applyBorder="1" applyAlignment="1">
      <alignment horizontal="left" vertical="center" wrapText="1"/>
    </xf>
    <xf numFmtId="0" fontId="0" fillId="0" borderId="49" xfId="0" applyBorder="1" applyAlignment="1">
      <alignment horizontal="left" vertical="center" wrapText="1"/>
    </xf>
    <xf numFmtId="0" fontId="0" fillId="0" borderId="18" xfId="0" applyBorder="1" applyAlignment="1">
      <alignment horizontal="left" vertical="center" wrapText="1"/>
    </xf>
    <xf numFmtId="0" fontId="0" fillId="0" borderId="28" xfId="0" applyBorder="1" applyAlignment="1">
      <alignment horizontal="left" vertical="center" wrapText="1"/>
    </xf>
    <xf numFmtId="0" fontId="0" fillId="0" borderId="5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51" xfId="0" applyBorder="1" applyAlignment="1">
      <alignment horizontal="left" vertical="center" wrapText="1"/>
    </xf>
    <xf numFmtId="0" fontId="0" fillId="0" borderId="62"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20"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center" vertical="center" wrapText="1"/>
    </xf>
    <xf numFmtId="0" fontId="6" fillId="0" borderId="2" xfId="0" applyFont="1" applyBorder="1" applyAlignment="1">
      <alignment horizontal="center" vertical="center" wrapText="1"/>
    </xf>
    <xf numFmtId="0" fontId="9" fillId="0" borderId="2" xfId="3" applyBorder="1"/>
    <xf numFmtId="0" fontId="6" fillId="0" borderId="0" xfId="0" applyFont="1" applyAlignment="1">
      <alignment horizontal="center" wrapText="1"/>
    </xf>
    <xf numFmtId="0" fontId="4" fillId="0" borderId="0" xfId="1" applyFill="1" applyAlignment="1">
      <alignment horizontal="left" wrapText="1"/>
    </xf>
    <xf numFmtId="0" fontId="6" fillId="0" borderId="30" xfId="0" applyFont="1" applyBorder="1" applyAlignment="1">
      <alignment horizontal="right" wrapText="1"/>
    </xf>
    <xf numFmtId="0" fontId="6" fillId="0" borderId="24" xfId="0" applyFont="1" applyBorder="1" applyAlignment="1">
      <alignment horizontal="right" wrapText="1"/>
    </xf>
    <xf numFmtId="0" fontId="51" fillId="0" borderId="63" xfId="0" applyFont="1" applyBorder="1" applyAlignment="1" applyProtection="1">
      <alignment horizontal="center"/>
      <protection locked="0"/>
    </xf>
    <xf numFmtId="0" fontId="51" fillId="0" borderId="4" xfId="0" applyFont="1" applyBorder="1" applyAlignment="1" applyProtection="1">
      <alignment horizontal="center"/>
      <protection locked="0"/>
    </xf>
    <xf numFmtId="3" fontId="42" fillId="0" borderId="63" xfId="0" applyNumberFormat="1" applyFont="1" applyBorder="1" applyAlignment="1">
      <alignment horizontal="center"/>
    </xf>
    <xf numFmtId="3" fontId="42" fillId="0" borderId="4" xfId="0" applyNumberFormat="1" applyFont="1" applyBorder="1" applyAlignment="1">
      <alignment horizontal="center"/>
    </xf>
    <xf numFmtId="0" fontId="42" fillId="0" borderId="63" xfId="0" applyFont="1" applyBorder="1" applyAlignment="1">
      <alignment horizontal="center"/>
    </xf>
    <xf numFmtId="0" fontId="42" fillId="0" borderId="4" xfId="0" applyFont="1" applyBorder="1" applyAlignment="1">
      <alignment horizontal="center"/>
    </xf>
    <xf numFmtId="0" fontId="53" fillId="0" borderId="36" xfId="0" applyFont="1" applyBorder="1" applyAlignment="1">
      <alignment horizontal="center"/>
    </xf>
    <xf numFmtId="0" fontId="53" fillId="0" borderId="59" xfId="0" applyFont="1" applyBorder="1" applyAlignment="1">
      <alignment horizontal="center"/>
    </xf>
    <xf numFmtId="0" fontId="53" fillId="0" borderId="48" xfId="0" applyFont="1" applyBorder="1" applyAlignment="1">
      <alignment horizontal="center"/>
    </xf>
    <xf numFmtId="0" fontId="51" fillId="0" borderId="3" xfId="0" applyFont="1" applyBorder="1" applyAlignment="1" applyProtection="1">
      <alignment horizontal="center"/>
      <protection locked="0"/>
    </xf>
    <xf numFmtId="0" fontId="51" fillId="0" borderId="61" xfId="0" applyFont="1" applyBorder="1" applyAlignment="1" applyProtection="1">
      <alignment horizontal="center"/>
      <protection locked="0"/>
    </xf>
    <xf numFmtId="0" fontId="42" fillId="0" borderId="3" xfId="0" applyFont="1" applyBorder="1" applyAlignment="1">
      <alignment horizontal="center"/>
    </xf>
    <xf numFmtId="0" fontId="42" fillId="0" borderId="61" xfId="0" applyFont="1" applyBorder="1" applyAlignment="1">
      <alignment horizontal="center"/>
    </xf>
    <xf numFmtId="0" fontId="38" fillId="0" borderId="63" xfId="0" applyFont="1" applyBorder="1" applyAlignment="1">
      <alignment horizontal="center"/>
    </xf>
    <xf numFmtId="0" fontId="38" fillId="0" borderId="4" xfId="0" applyFont="1" applyBorder="1" applyAlignment="1">
      <alignment horizontal="center"/>
    </xf>
    <xf numFmtId="1" fontId="42" fillId="0" borderId="63" xfId="0" applyNumberFormat="1" applyFont="1" applyBorder="1" applyAlignment="1">
      <alignment horizontal="center"/>
    </xf>
    <xf numFmtId="1" fontId="42" fillId="0" borderId="4" xfId="0" applyNumberFormat="1" applyFont="1" applyBorder="1" applyAlignment="1">
      <alignment horizontal="center"/>
    </xf>
    <xf numFmtId="1" fontId="42" fillId="0" borderId="3" xfId="0" applyNumberFormat="1" applyFont="1" applyBorder="1" applyAlignment="1">
      <alignment horizontal="center"/>
    </xf>
    <xf numFmtId="3" fontId="42" fillId="0" borderId="3" xfId="0" applyNumberFormat="1" applyFont="1" applyBorder="1" applyAlignment="1">
      <alignment horizontal="center"/>
    </xf>
    <xf numFmtId="3" fontId="42" fillId="0" borderId="61" xfId="0" applyNumberFormat="1" applyFont="1" applyBorder="1" applyAlignment="1">
      <alignment horizontal="center"/>
    </xf>
    <xf numFmtId="10" fontId="38" fillId="0" borderId="17" xfId="0" applyNumberFormat="1" applyFont="1" applyBorder="1" applyAlignment="1">
      <alignment horizontal="center"/>
    </xf>
    <xf numFmtId="0" fontId="38" fillId="0" borderId="28" xfId="0" applyFont="1" applyBorder="1" applyAlignment="1">
      <alignment horizontal="center"/>
    </xf>
    <xf numFmtId="0" fontId="38" fillId="0" borderId="0" xfId="0" applyFont="1" applyAlignment="1">
      <alignment horizontal="center"/>
    </xf>
    <xf numFmtId="3" fontId="38" fillId="0" borderId="0" xfId="0" applyNumberFormat="1"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left" wrapText="1"/>
    </xf>
    <xf numFmtId="0" fontId="38" fillId="0" borderId="0" xfId="0" applyFont="1" applyAlignment="1">
      <alignment horizontal="right" vertical="center"/>
    </xf>
    <xf numFmtId="0" fontId="38" fillId="0" borderId="32" xfId="0" applyFont="1" applyBorder="1" applyAlignment="1">
      <alignment horizontal="center"/>
    </xf>
    <xf numFmtId="0" fontId="38" fillId="0" borderId="32" xfId="0" applyFont="1" applyBorder="1" applyAlignment="1">
      <alignment horizontal="center" vertical="center"/>
    </xf>
    <xf numFmtId="10" fontId="38" fillId="0" borderId="0" xfId="0" applyNumberFormat="1" applyFont="1" applyAlignment="1">
      <alignment horizontal="left" vertical="center"/>
    </xf>
    <xf numFmtId="0" fontId="38" fillId="0" borderId="28" xfId="0" applyFont="1" applyBorder="1" applyAlignment="1">
      <alignment horizontal="center" vertical="center"/>
    </xf>
    <xf numFmtId="10" fontId="42" fillId="0" borderId="0" xfId="0" applyNumberFormat="1" applyFont="1" applyAlignment="1">
      <alignment horizontal="center"/>
    </xf>
    <xf numFmtId="49" fontId="42" fillId="0" borderId="11" xfId="0" applyNumberFormat="1" applyFont="1" applyBorder="1" applyAlignment="1">
      <alignment horizontal="center"/>
    </xf>
    <xf numFmtId="49" fontId="42" fillId="0" borderId="2" xfId="0" applyNumberFormat="1" applyFont="1" applyBorder="1" applyAlignment="1">
      <alignment horizontal="center"/>
    </xf>
    <xf numFmtId="49" fontId="42" fillId="0" borderId="7" xfId="0" applyNumberFormat="1" applyFont="1" applyBorder="1" applyAlignment="1">
      <alignment horizontal="center"/>
    </xf>
    <xf numFmtId="49" fontId="42" fillId="0" borderId="8" xfId="0" applyNumberFormat="1" applyFont="1" applyBorder="1" applyAlignment="1">
      <alignment horizontal="center"/>
    </xf>
    <xf numFmtId="3" fontId="41" fillId="10" borderId="2" xfId="0" applyNumberFormat="1" applyFont="1" applyFill="1" applyBorder="1" applyAlignment="1">
      <alignment horizontal="center"/>
    </xf>
    <xf numFmtId="3" fontId="41" fillId="10" borderId="12" xfId="0" applyNumberFormat="1" applyFont="1" applyFill="1" applyBorder="1" applyAlignment="1">
      <alignment horizontal="center"/>
    </xf>
    <xf numFmtId="3" fontId="41" fillId="10" borderId="8" xfId="0" applyNumberFormat="1" applyFont="1" applyFill="1" applyBorder="1" applyAlignment="1">
      <alignment horizontal="center"/>
    </xf>
    <xf numFmtId="3" fontId="41" fillId="10" borderId="9" xfId="0" applyNumberFormat="1" applyFont="1" applyFill="1" applyBorder="1" applyAlignment="1">
      <alignment horizontal="center"/>
    </xf>
    <xf numFmtId="49" fontId="42" fillId="0" borderId="4" xfId="0" applyNumberFormat="1" applyFont="1" applyBorder="1" applyAlignment="1">
      <alignment horizontal="center"/>
    </xf>
    <xf numFmtId="3" fontId="41" fillId="10" borderId="4" xfId="0" applyNumberFormat="1" applyFont="1" applyFill="1" applyBorder="1" applyAlignment="1">
      <alignment horizontal="center"/>
    </xf>
    <xf numFmtId="49" fontId="42" fillId="0" borderId="5" xfId="0" applyNumberFormat="1" applyFont="1" applyBorder="1" applyAlignment="1">
      <alignment horizontal="center"/>
    </xf>
    <xf numFmtId="49" fontId="42" fillId="0" borderId="6" xfId="0" applyNumberFormat="1" applyFont="1" applyBorder="1" applyAlignment="1">
      <alignment horizontal="center"/>
    </xf>
    <xf numFmtId="3" fontId="41" fillId="10" borderId="6" xfId="0" applyNumberFormat="1" applyFont="1" applyFill="1" applyBorder="1" applyAlignment="1">
      <alignment horizontal="center"/>
    </xf>
    <xf numFmtId="3" fontId="41" fillId="10" borderId="64" xfId="0" applyNumberFormat="1" applyFont="1" applyFill="1" applyBorder="1" applyAlignment="1">
      <alignment horizontal="center"/>
    </xf>
    <xf numFmtId="0" fontId="38" fillId="0" borderId="3" xfId="0" applyFont="1" applyBorder="1" applyAlignment="1">
      <alignment horizontal="center"/>
    </xf>
    <xf numFmtId="0" fontId="38" fillId="0" borderId="61" xfId="0" applyFont="1" applyBorder="1" applyAlignment="1">
      <alignment horizontal="center"/>
    </xf>
    <xf numFmtId="49" fontId="42" fillId="0" borderId="67" xfId="0" applyNumberFormat="1" applyFont="1" applyBorder="1" applyAlignment="1">
      <alignment horizontal="center"/>
    </xf>
    <xf numFmtId="49" fontId="42" fillId="0" borderId="19" xfId="0" applyNumberFormat="1" applyFont="1" applyBorder="1" applyAlignment="1">
      <alignment horizontal="center"/>
    </xf>
    <xf numFmtId="49" fontId="42" fillId="0" borderId="66" xfId="0" applyNumberFormat="1" applyFont="1" applyBorder="1" applyAlignment="1">
      <alignment horizontal="center"/>
    </xf>
    <xf numFmtId="49" fontId="42" fillId="0" borderId="21" xfId="0" applyNumberFormat="1" applyFont="1" applyBorder="1" applyAlignment="1">
      <alignment horizontal="center"/>
    </xf>
    <xf numFmtId="3" fontId="42" fillId="0" borderId="18" xfId="0" applyNumberFormat="1" applyFont="1" applyBorder="1" applyAlignment="1">
      <alignment horizontal="center"/>
    </xf>
    <xf numFmtId="3" fontId="42" fillId="0" borderId="19" xfId="0" applyNumberFormat="1" applyFont="1" applyBorder="1" applyAlignment="1">
      <alignment horizontal="center"/>
    </xf>
    <xf numFmtId="3" fontId="42" fillId="0" borderId="31" xfId="0" applyNumberFormat="1" applyFont="1" applyBorder="1" applyAlignment="1">
      <alignment horizontal="center"/>
    </xf>
    <xf numFmtId="3" fontId="42" fillId="0" borderId="21" xfId="0" applyNumberFormat="1" applyFont="1" applyBorder="1" applyAlignment="1">
      <alignment horizontal="center"/>
    </xf>
    <xf numFmtId="3" fontId="41" fillId="10" borderId="18" xfId="0" applyNumberFormat="1" applyFont="1" applyFill="1" applyBorder="1" applyAlignment="1">
      <alignment horizontal="center"/>
    </xf>
    <xf numFmtId="3" fontId="41" fillId="10" borderId="28" xfId="0" applyNumberFormat="1" applyFont="1" applyFill="1" applyBorder="1" applyAlignment="1">
      <alignment horizontal="center"/>
    </xf>
    <xf numFmtId="3" fontId="41" fillId="10" borderId="50" xfId="0" applyNumberFormat="1" applyFont="1" applyFill="1" applyBorder="1" applyAlignment="1">
      <alignment horizontal="center"/>
    </xf>
    <xf numFmtId="3" fontId="41" fillId="10" borderId="31" xfId="0" applyNumberFormat="1" applyFont="1" applyFill="1" applyBorder="1" applyAlignment="1">
      <alignment horizontal="center"/>
    </xf>
    <xf numFmtId="3" fontId="41" fillId="10" borderId="32" xfId="0" applyNumberFormat="1" applyFont="1" applyFill="1" applyBorder="1" applyAlignment="1">
      <alignment horizontal="center"/>
    </xf>
    <xf numFmtId="3" fontId="41" fillId="10" borderId="51" xfId="0" applyNumberFormat="1" applyFont="1" applyFill="1" applyBorder="1" applyAlignment="1">
      <alignment horizontal="center"/>
    </xf>
    <xf numFmtId="10" fontId="38" fillId="0" borderId="0" xfId="0" applyNumberFormat="1" applyFont="1" applyAlignment="1">
      <alignment horizontal="center"/>
    </xf>
    <xf numFmtId="49" fontId="42" fillId="0" borderId="40" xfId="0" applyNumberFormat="1" applyFont="1" applyBorder="1" applyAlignment="1">
      <alignment horizontal="center"/>
    </xf>
    <xf numFmtId="49" fontId="42" fillId="0" borderId="68" xfId="0" applyNumberFormat="1" applyFont="1" applyBorder="1" applyAlignment="1">
      <alignment horizontal="center"/>
    </xf>
    <xf numFmtId="3" fontId="42" fillId="0" borderId="69" xfId="0" applyNumberFormat="1" applyFont="1" applyBorder="1" applyAlignment="1">
      <alignment horizontal="center"/>
    </xf>
    <xf numFmtId="3" fontId="42" fillId="0" borderId="68" xfId="0" applyNumberFormat="1" applyFont="1" applyBorder="1" applyAlignment="1">
      <alignment horizontal="center"/>
    </xf>
    <xf numFmtId="0" fontId="44" fillId="0" borderId="0" xfId="0" applyFont="1" applyAlignment="1">
      <alignment horizontal="center" vertical="top"/>
    </xf>
    <xf numFmtId="3" fontId="41" fillId="10" borderId="69" xfId="0" applyNumberFormat="1" applyFont="1" applyFill="1" applyBorder="1" applyAlignment="1">
      <alignment horizontal="center"/>
    </xf>
    <xf numFmtId="3" fontId="41" fillId="10" borderId="44" xfId="0" applyNumberFormat="1" applyFont="1" applyFill="1" applyBorder="1" applyAlignment="1">
      <alignment horizontal="center"/>
    </xf>
    <xf numFmtId="3" fontId="41" fillId="10" borderId="41" xfId="0" applyNumberFormat="1" applyFont="1" applyFill="1" applyBorder="1" applyAlignment="1">
      <alignment horizontal="center"/>
    </xf>
    <xf numFmtId="49" fontId="42" fillId="0" borderId="46" xfId="0" applyNumberFormat="1" applyFont="1" applyBorder="1" applyAlignment="1">
      <alignment horizontal="center"/>
    </xf>
    <xf numFmtId="49" fontId="42" fillId="0" borderId="56" xfId="0" applyNumberFormat="1" applyFont="1" applyBorder="1" applyAlignment="1">
      <alignment horizontal="center"/>
    </xf>
    <xf numFmtId="3" fontId="42" fillId="0" borderId="65" xfId="0" applyNumberFormat="1" applyFont="1" applyBorder="1" applyAlignment="1">
      <alignment horizontal="center"/>
    </xf>
    <xf numFmtId="3" fontId="42" fillId="0" borderId="56" xfId="0" applyNumberFormat="1" applyFont="1" applyBorder="1" applyAlignment="1">
      <alignment horizontal="center"/>
    </xf>
    <xf numFmtId="3" fontId="41" fillId="10" borderId="65" xfId="0" applyNumberFormat="1" applyFont="1" applyFill="1" applyBorder="1" applyAlignment="1">
      <alignment horizontal="center"/>
    </xf>
    <xf numFmtId="3" fontId="41" fillId="10" borderId="39" xfId="0" applyNumberFormat="1" applyFont="1" applyFill="1" applyBorder="1" applyAlignment="1">
      <alignment horizontal="center"/>
    </xf>
    <xf numFmtId="3" fontId="41" fillId="10" borderId="47" xfId="0" applyNumberFormat="1" applyFont="1" applyFill="1" applyBorder="1" applyAlignment="1">
      <alignment horizontal="center"/>
    </xf>
    <xf numFmtId="0" fontId="38" fillId="0" borderId="17" xfId="0" applyFont="1" applyBorder="1" applyAlignment="1">
      <alignment horizontal="center"/>
    </xf>
    <xf numFmtId="0" fontId="38" fillId="0" borderId="0" xfId="0" applyFont="1" applyAlignment="1">
      <alignment horizontal="center" wrapText="1"/>
    </xf>
    <xf numFmtId="0" fontId="45" fillId="10" borderId="0" xfId="0" applyFont="1" applyFill="1" applyAlignment="1" applyProtection="1">
      <alignment horizontal="center"/>
      <protection locked="0"/>
    </xf>
    <xf numFmtId="0" fontId="38" fillId="0" borderId="32" xfId="0" applyFont="1" applyBorder="1" applyAlignment="1">
      <alignment horizontal="center" wrapText="1"/>
    </xf>
    <xf numFmtId="0" fontId="39" fillId="0" borderId="0" xfId="0" applyFont="1" applyAlignment="1" applyProtection="1">
      <alignment horizontal="center"/>
      <protection locked="0"/>
    </xf>
    <xf numFmtId="0" fontId="48" fillId="10" borderId="0" xfId="0" applyFont="1" applyFill="1" applyAlignment="1" applyProtection="1">
      <alignment horizontal="center" vertical="center"/>
      <protection locked="0"/>
    </xf>
    <xf numFmtId="0" fontId="38" fillId="0" borderId="0" xfId="0" applyFont="1" applyAlignment="1">
      <alignment horizontal="center" vertical="center" wrapText="1"/>
    </xf>
    <xf numFmtId="0" fontId="8" fillId="0" borderId="18" xfId="0" applyFont="1" applyBorder="1" applyAlignment="1">
      <alignment horizontal="center"/>
    </xf>
    <xf numFmtId="0" fontId="8" fillId="0" borderId="19" xfId="0" applyFont="1" applyBorder="1" applyAlignment="1">
      <alignment horizontal="center"/>
    </xf>
    <xf numFmtId="0" fontId="14" fillId="0"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24" fillId="0" borderId="3" xfId="4" applyFont="1" applyFill="1" applyBorder="1" applyAlignment="1">
      <alignment horizontal="center" vertical="center" wrapText="1"/>
    </xf>
    <xf numFmtId="0" fontId="24" fillId="0" borderId="22" xfId="4" applyFont="1" applyFill="1" applyBorder="1" applyAlignment="1">
      <alignment horizontal="center" vertical="center" wrapText="1"/>
    </xf>
    <xf numFmtId="0" fontId="24" fillId="0" borderId="4" xfId="4" applyFont="1" applyFill="1" applyBorder="1" applyAlignment="1">
      <alignment horizontal="center" vertical="center" wrapText="1"/>
    </xf>
    <xf numFmtId="0" fontId="14" fillId="0" borderId="0" xfId="0" applyFont="1" applyFill="1" applyAlignment="1">
      <alignment vertical="center" wrapText="1"/>
    </xf>
    <xf numFmtId="0" fontId="16" fillId="0" borderId="3" xfId="4" applyFont="1" applyFill="1" applyBorder="1" applyAlignment="1">
      <alignment horizontal="center" vertical="center" wrapText="1"/>
    </xf>
    <xf numFmtId="0" fontId="14" fillId="0" borderId="35" xfId="0" applyFont="1" applyFill="1" applyBorder="1" applyAlignment="1">
      <alignment vertical="center" wrapText="1"/>
    </xf>
    <xf numFmtId="0" fontId="25" fillId="0" borderId="3" xfId="4" applyFont="1" applyFill="1" applyBorder="1" applyAlignment="1">
      <alignment horizontal="center" vertical="center" wrapText="1"/>
    </xf>
    <xf numFmtId="0" fontId="25" fillId="0" borderId="4" xfId="4" applyFont="1" applyFill="1" applyBorder="1" applyAlignment="1">
      <alignment horizontal="center" vertical="center" wrapText="1"/>
    </xf>
    <xf numFmtId="0" fontId="24" fillId="0" borderId="35" xfId="4" applyFont="1" applyFill="1" applyBorder="1" applyAlignment="1">
      <alignment horizontal="center" vertical="center" wrapText="1"/>
    </xf>
    <xf numFmtId="0" fontId="24" fillId="0" borderId="0" xfId="4" applyFont="1" applyFill="1" applyBorder="1" applyAlignment="1">
      <alignment horizontal="center" vertical="center" wrapText="1"/>
    </xf>
    <xf numFmtId="0" fontId="15" fillId="0" borderId="0" xfId="0" applyFont="1" applyFill="1" applyAlignment="1">
      <alignment vertical="center"/>
    </xf>
    <xf numFmtId="0" fontId="21" fillId="0" borderId="0" xfId="4" quotePrefix="1" applyFont="1" applyFill="1" applyBorder="1" applyAlignment="1">
      <alignment horizontal="center" vertical="center" wrapText="1"/>
    </xf>
    <xf numFmtId="0" fontId="21" fillId="0" borderId="0" xfId="4" applyFont="1" applyFill="1" applyBorder="1" applyAlignment="1">
      <alignment horizontal="center" vertical="center" wrapText="1"/>
    </xf>
    <xf numFmtId="0" fontId="0" fillId="0" borderId="2" xfId="0" applyFill="1" applyBorder="1" applyAlignment="1">
      <alignment horizontal="right" vertical="center"/>
    </xf>
    <xf numFmtId="0" fontId="50" fillId="0" borderId="0" xfId="1" applyFont="1" applyFill="1" applyAlignment="1">
      <alignment horizontal="center" vertical="center" wrapText="1"/>
    </xf>
    <xf numFmtId="0" fontId="49" fillId="0" borderId="0" xfId="1" applyFont="1" applyFill="1" applyAlignment="1">
      <alignment horizontal="center" vertical="center" wrapText="1"/>
    </xf>
    <xf numFmtId="0" fontId="34" fillId="0" borderId="0" xfId="1" applyFont="1" applyFill="1" applyBorder="1" applyAlignment="1">
      <alignment horizontal="center" vertical="center" wrapText="1"/>
    </xf>
    <xf numFmtId="0" fontId="22" fillId="0" borderId="0" xfId="4"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wrapText="1"/>
    </xf>
    <xf numFmtId="0" fontId="35" fillId="0" borderId="0" xfId="0" applyFont="1" applyFill="1" applyAlignment="1">
      <alignment horizontal="center" wrapText="1"/>
    </xf>
    <xf numFmtId="0" fontId="3" fillId="0" borderId="0" xfId="0" applyFont="1" applyFill="1" applyAlignment="1">
      <alignment wrapText="1"/>
    </xf>
    <xf numFmtId="0" fontId="32" fillId="0" borderId="0" xfId="0" applyFont="1" applyFill="1" applyAlignment="1">
      <alignment horizontal="center" vertical="center" wrapText="1"/>
    </xf>
    <xf numFmtId="0" fontId="1" fillId="0" borderId="0" xfId="0" applyFont="1" applyFill="1" applyAlignment="1">
      <alignment horizontal="center" vertical="center" wrapText="1"/>
    </xf>
    <xf numFmtId="0" fontId="18"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xf>
    <xf numFmtId="0" fontId="26" fillId="0" borderId="0" xfId="1" applyFont="1" applyFill="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4" xfId="0" applyFill="1" applyBorder="1" applyAlignment="1">
      <alignment horizontal="center" vertical="center" wrapText="1"/>
    </xf>
    <xf numFmtId="0" fontId="4" fillId="0" borderId="0" xfId="1" applyFill="1" applyAlignment="1">
      <alignment horizontal="left" vertical="center" wrapText="1"/>
    </xf>
    <xf numFmtId="0" fontId="22" fillId="0" borderId="0" xfId="4" applyFill="1" applyAlignment="1">
      <alignment vertical="center" wrapText="1"/>
    </xf>
    <xf numFmtId="0" fontId="29" fillId="0" borderId="0" xfId="0" applyFont="1" applyFill="1" applyAlignment="1">
      <alignment wrapText="1"/>
    </xf>
    <xf numFmtId="0" fontId="15" fillId="0" borderId="16" xfId="0" applyFont="1" applyFill="1" applyBorder="1" applyAlignment="1">
      <alignment horizontal="center"/>
    </xf>
    <xf numFmtId="0" fontId="15" fillId="0" borderId="26" xfId="0" applyFont="1" applyFill="1" applyBorder="1" applyAlignment="1">
      <alignment horizontal="center"/>
    </xf>
    <xf numFmtId="0" fontId="15" fillId="0" borderId="27" xfId="0" applyFont="1" applyFill="1" applyBorder="1" applyAlignment="1">
      <alignment horizontal="center"/>
    </xf>
    <xf numFmtId="0" fontId="15" fillId="0" borderId="16" xfId="0" applyFont="1" applyFill="1" applyBorder="1" applyAlignment="1">
      <alignment horizontal="center" wrapText="1"/>
    </xf>
    <xf numFmtId="0" fontId="15" fillId="0" borderId="26" xfId="0" applyFont="1" applyFill="1" applyBorder="1" applyAlignment="1">
      <alignment horizontal="center" wrapText="1"/>
    </xf>
    <xf numFmtId="0" fontId="15" fillId="0" borderId="27" xfId="0" applyFont="1" applyFill="1" applyBorder="1" applyAlignment="1">
      <alignment horizontal="center" wrapText="1"/>
    </xf>
    <xf numFmtId="0" fontId="15" fillId="0" borderId="1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60" xfId="0" applyFont="1" applyFill="1" applyBorder="1" applyAlignment="1">
      <alignment horizontal="center" vertical="center"/>
    </xf>
    <xf numFmtId="0" fontId="21" fillId="0" borderId="23" xfId="0" applyFont="1" applyFill="1" applyBorder="1" applyAlignment="1">
      <alignment horizontal="center" vertical="center" wrapText="1"/>
    </xf>
    <xf numFmtId="0" fontId="21" fillId="0" borderId="23" xfId="2" applyFont="1" applyFill="1" applyBorder="1" applyAlignment="1">
      <alignment horizontal="center" vertical="center" wrapText="1"/>
    </xf>
    <xf numFmtId="0" fontId="23" fillId="0" borderId="37" xfId="1" applyFont="1" applyFill="1" applyBorder="1" applyAlignment="1">
      <alignment horizontal="center" vertical="center" wrapText="1"/>
    </xf>
  </cellXfs>
  <cellStyles count="5">
    <cellStyle name="Гиперссылка" xfId="4" builtinId="8"/>
    <cellStyle name="Контрольная ячейка" xfId="2" builtinId="23"/>
    <cellStyle name="Нейтральный" xfId="1" builtinId="28"/>
    <cellStyle name="Обычный" xfId="0" builtinId="0"/>
    <cellStyle name="Обычный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1053;&#1072;&#1079;&#1074;&#1072;&#1085;&#1080;&#1077; &#1056;&#1054;&#1048;&#1042; &#1080;&#1083;&#1080; &#1054;&#1052;&#1057;&#1059;'!R1C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hyperlink" Target="#'&#1059;&#1082;&#1072;&#1079;&#1072;&#1090;&#1100; &#1085;&#1072;&#1079;&#1074;&#1072;&#1085;&#1080;&#1077; &#1056;&#1054;&#1048;&#1042; &#1080;&#1083;&#1080; &#1054;&#1052;&#1057;&#1059;'!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1053;&#1072;&#1079;&#1074;&#1072;&#1085;&#1080;&#1077; &#1056;&#1054;&#1048;&#1042; &#1080;&#1083;&#1080; &#1054;&#1052;&#1057;&#1059;'!R1C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6.png"/><Relationship Id="rId1" Type="http://schemas.openxmlformats.org/officeDocument/2006/relationships/hyperlink" Target="#'&#1053;&#1072;&#1079;&#1074;&#1072;&#1085;&#1080;&#1077; &#1056;&#1054;&#1048;&#1042; &#1080;&#1083;&#1080; &#1054;&#1052;&#1057;&#1059;'!R1C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7.png"/><Relationship Id="rId1" Type="http://schemas.openxmlformats.org/officeDocument/2006/relationships/hyperlink" Target="#'&#1053;&#1072;&#1079;&#1074;&#1072;&#1085;&#1080;&#1077; &#1056;&#1054;&#1048;&#1042; &#1080;&#1083;&#1080; &#1054;&#1052;&#1057;&#1059;'!R1C1"/></Relationships>
</file>

<file path=xl/drawings/drawing1.xml><?xml version="1.0" encoding="utf-8"?>
<xdr:wsDr xmlns:xdr="http://schemas.openxmlformats.org/drawingml/2006/spreadsheetDrawing" xmlns:a="http://schemas.openxmlformats.org/drawingml/2006/main">
  <xdr:twoCellAnchor editAs="oneCell">
    <xdr:from>
      <xdr:col>1</xdr:col>
      <xdr:colOff>7472</xdr:colOff>
      <xdr:row>38</xdr:row>
      <xdr:rowOff>127001</xdr:rowOff>
    </xdr:from>
    <xdr:to>
      <xdr:col>9</xdr:col>
      <xdr:colOff>201707</xdr:colOff>
      <xdr:row>50</xdr:row>
      <xdr:rowOff>130400</xdr:rowOff>
    </xdr:to>
    <xdr:pic>
      <xdr:nvPicPr>
        <xdr:cNvPr id="3" name="Рисунок 2">
          <a:extLst>
            <a:ext uri="{FF2B5EF4-FFF2-40B4-BE49-F238E27FC236}">
              <a16:creationId xmlns:a16="http://schemas.microsoft.com/office/drawing/2014/main" xmlns="" id="{BDBD929A-11FF-4896-A88C-B3A78842F3E4}"/>
            </a:ext>
          </a:extLst>
        </xdr:cNvPr>
        <xdr:cNvPicPr>
          <a:picLocks noChangeAspect="1"/>
        </xdr:cNvPicPr>
      </xdr:nvPicPr>
      <xdr:blipFill>
        <a:blip xmlns:r="http://schemas.openxmlformats.org/officeDocument/2006/relationships" r:embed="rId1"/>
        <a:stretch>
          <a:fillRect/>
        </a:stretch>
      </xdr:blipFill>
      <xdr:spPr>
        <a:xfrm>
          <a:off x="649943" y="11340354"/>
          <a:ext cx="5042646" cy="2916928"/>
        </a:xfrm>
        <a:prstGeom prst="rect">
          <a:avLst/>
        </a:prstGeom>
      </xdr:spPr>
    </xdr:pic>
    <xdr:clientData/>
  </xdr:twoCellAnchor>
  <xdr:twoCellAnchor editAs="oneCell">
    <xdr:from>
      <xdr:col>1</xdr:col>
      <xdr:colOff>114158</xdr:colOff>
      <xdr:row>6</xdr:row>
      <xdr:rowOff>28539</xdr:rowOff>
    </xdr:from>
    <xdr:to>
      <xdr:col>17</xdr:col>
      <xdr:colOff>432085</xdr:colOff>
      <xdr:row>7</xdr:row>
      <xdr:rowOff>71349</xdr:rowOff>
    </xdr:to>
    <xdr:pic>
      <xdr:nvPicPr>
        <xdr:cNvPr id="8" name="Рисунок 7">
          <a:extLst>
            <a:ext uri="{FF2B5EF4-FFF2-40B4-BE49-F238E27FC236}">
              <a16:creationId xmlns:a16="http://schemas.microsoft.com/office/drawing/2014/main" xmlns="" id="{22B3DBFD-E81B-A3DA-9729-404584716E20}"/>
            </a:ext>
          </a:extLst>
        </xdr:cNvPr>
        <xdr:cNvPicPr>
          <a:picLocks noChangeAspect="1"/>
        </xdr:cNvPicPr>
      </xdr:nvPicPr>
      <xdr:blipFill>
        <a:blip xmlns:r="http://schemas.openxmlformats.org/officeDocument/2006/relationships" r:embed="rId2"/>
        <a:stretch>
          <a:fillRect/>
        </a:stretch>
      </xdr:blipFill>
      <xdr:spPr>
        <a:xfrm>
          <a:off x="813371" y="2154719"/>
          <a:ext cx="11705118" cy="271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258535</xdr:colOff>
      <xdr:row>0</xdr:row>
      <xdr:rowOff>0</xdr:rowOff>
    </xdr:from>
    <xdr:to>
      <xdr:col>20</xdr:col>
      <xdr:colOff>240126</xdr:colOff>
      <xdr:row>1</xdr:row>
      <xdr:rowOff>131269</xdr:rowOff>
    </xdr:to>
    <xdr:pic>
      <xdr:nvPicPr>
        <xdr:cNvPr id="2" name="Рисунок 1" descr="Назад">
          <a:hlinkClick xmlns:r="http://schemas.openxmlformats.org/officeDocument/2006/relationships" r:id="rId1"/>
          <a:extLst>
            <a:ext uri="{FF2B5EF4-FFF2-40B4-BE49-F238E27FC236}">
              <a16:creationId xmlns:a16="http://schemas.microsoft.com/office/drawing/2014/main" xmlns="" id="{AA58E0EF-A724-4E6E-9FDF-47789A0E5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19839214" y="0"/>
          <a:ext cx="593912" cy="5939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100853</xdr:colOff>
      <xdr:row>0</xdr:row>
      <xdr:rowOff>0</xdr:rowOff>
    </xdr:from>
    <xdr:to>
      <xdr:col>6</xdr:col>
      <xdr:colOff>694765</xdr:colOff>
      <xdr:row>1</xdr:row>
      <xdr:rowOff>403412</xdr:rowOff>
    </xdr:to>
    <xdr:pic>
      <xdr:nvPicPr>
        <xdr:cNvPr id="2" name="Рисунок 1" descr="Назад">
          <a:hlinkClick xmlns:r="http://schemas.openxmlformats.org/officeDocument/2006/relationships" r:id="rId1"/>
          <a:extLst>
            <a:ext uri="{FF2B5EF4-FFF2-40B4-BE49-F238E27FC236}">
              <a16:creationId xmlns:a16="http://schemas.microsoft.com/office/drawing/2014/main" xmlns="" id="{6BCAD903-275D-46C7-83A6-AE8B0D1F02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12584206" y="0"/>
          <a:ext cx="593912" cy="5939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145676</xdr:colOff>
      <xdr:row>0</xdr:row>
      <xdr:rowOff>78441</xdr:rowOff>
    </xdr:from>
    <xdr:to>
      <xdr:col>1</xdr:col>
      <xdr:colOff>193488</xdr:colOff>
      <xdr:row>3</xdr:row>
      <xdr:rowOff>100853</xdr:rowOff>
    </xdr:to>
    <xdr:pic>
      <xdr:nvPicPr>
        <xdr:cNvPr id="5" name="Рисунок 4" descr="Назад">
          <a:hlinkClick xmlns:r="http://schemas.openxmlformats.org/officeDocument/2006/relationships" r:id="rId1"/>
          <a:extLst>
            <a:ext uri="{FF2B5EF4-FFF2-40B4-BE49-F238E27FC236}">
              <a16:creationId xmlns:a16="http://schemas.microsoft.com/office/drawing/2014/main" xmlns="" id="{AD2D5FC5-8CF9-42DB-9A30-3F96AF1AE0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145676" y="78441"/>
          <a:ext cx="593912" cy="5939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582705</xdr:colOff>
      <xdr:row>0</xdr:row>
      <xdr:rowOff>0</xdr:rowOff>
    </xdr:from>
    <xdr:to>
      <xdr:col>6</xdr:col>
      <xdr:colOff>571499</xdr:colOff>
      <xdr:row>3</xdr:row>
      <xdr:rowOff>22412</xdr:rowOff>
    </xdr:to>
    <xdr:pic>
      <xdr:nvPicPr>
        <xdr:cNvPr id="2" name="Рисунок 1" descr="Назад">
          <a:hlinkClick xmlns:r="http://schemas.openxmlformats.org/officeDocument/2006/relationships" r:id="rId1"/>
          <a:extLst>
            <a:ext uri="{FF2B5EF4-FFF2-40B4-BE49-F238E27FC236}">
              <a16:creationId xmlns:a16="http://schemas.microsoft.com/office/drawing/2014/main" xmlns="" id="{3632C547-8A72-4239-8328-F06AB09C38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12976411" y="0"/>
          <a:ext cx="593912" cy="5939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85725</xdr:rowOff>
    </xdr:from>
    <xdr:to>
      <xdr:col>0</xdr:col>
      <xdr:colOff>593912</xdr:colOff>
      <xdr:row>6</xdr:row>
      <xdr:rowOff>184337</xdr:rowOff>
    </xdr:to>
    <xdr:pic>
      <xdr:nvPicPr>
        <xdr:cNvPr id="2" name="Рисунок 1" descr="Назад">
          <a:hlinkClick xmlns:r="http://schemas.openxmlformats.org/officeDocument/2006/relationships" r:id="rId1"/>
          <a:extLst>
            <a:ext uri="{FF2B5EF4-FFF2-40B4-BE49-F238E27FC236}">
              <a16:creationId xmlns:a16="http://schemas.microsoft.com/office/drawing/2014/main" xmlns="" id="{6D285704-5737-4494-89B5-9CE60D011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 uri="{96DAC541-7B7A-43D3-8B79-37D633B846F1}">
              <asvg:svgBlip xmlns:asvg="http://schemas.microsoft.com/office/drawing/2016/SVG/main" xmlns="" r:embed="rId3"/>
            </a:ext>
          </a:extLst>
        </a:blip>
        <a:stretch>
          <a:fillRect/>
        </a:stretch>
      </xdr:blipFill>
      <xdr:spPr>
        <a:xfrm>
          <a:off x="0" y="85725"/>
          <a:ext cx="593912" cy="59391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loud.dialog-regions.ru/index.php/s/swyi7mWY4fLc5A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R50"/>
  <sheetViews>
    <sheetView workbookViewId="0"/>
  </sheetViews>
  <sheetFormatPr defaultColWidth="9.140625" defaultRowHeight="18.75"/>
  <cols>
    <col min="1" max="1" width="9.140625" style="58"/>
    <col min="2" max="2" width="5" style="21" customWidth="1"/>
    <col min="3" max="14" width="9.140625" style="21"/>
    <col min="15" max="16" width="12.42578125" style="21" customWidth="1"/>
    <col min="17" max="16384" width="9.140625" style="21"/>
  </cols>
  <sheetData>
    <row r="1" spans="1:18" ht="50.25" customHeight="1">
      <c r="A1" s="215" t="s">
        <v>505</v>
      </c>
      <c r="B1" s="215"/>
      <c r="C1" s="215"/>
      <c r="D1" s="215"/>
      <c r="E1" s="215"/>
      <c r="F1" s="215"/>
      <c r="G1" s="215"/>
      <c r="H1" s="215"/>
      <c r="I1" s="215"/>
      <c r="J1" s="215"/>
      <c r="K1" s="215"/>
      <c r="L1" s="215"/>
      <c r="M1" s="215"/>
      <c r="N1" s="215"/>
      <c r="O1" s="215"/>
      <c r="P1" s="215"/>
      <c r="Q1" s="215"/>
      <c r="R1" s="215"/>
    </row>
    <row r="2" spans="1:18" ht="15.75" customHeight="1">
      <c r="A2" s="84"/>
      <c r="B2" s="84"/>
      <c r="C2" s="84"/>
      <c r="D2" s="84"/>
      <c r="E2" s="84"/>
      <c r="F2" s="84"/>
      <c r="G2" s="84"/>
      <c r="H2" s="84"/>
      <c r="I2" s="84"/>
      <c r="J2" s="84"/>
      <c r="K2" s="84"/>
      <c r="L2" s="84"/>
      <c r="M2" s="84"/>
      <c r="N2" s="84"/>
      <c r="O2" s="84"/>
      <c r="P2" s="84"/>
      <c r="Q2" s="84"/>
      <c r="R2" s="84"/>
    </row>
    <row r="3" spans="1:18" ht="50.25" customHeight="1">
      <c r="A3" s="223" t="s">
        <v>526</v>
      </c>
      <c r="B3" s="223"/>
      <c r="C3" s="223"/>
      <c r="D3" s="223"/>
      <c r="E3" s="223"/>
      <c r="F3" s="223"/>
      <c r="G3" s="223"/>
      <c r="H3" s="223"/>
      <c r="I3" s="223"/>
      <c r="J3" s="223"/>
      <c r="K3" s="223"/>
      <c r="L3" s="223"/>
      <c r="M3" s="223"/>
      <c r="N3" s="223"/>
      <c r="O3" s="223"/>
      <c r="P3" s="223"/>
      <c r="Q3" s="223"/>
      <c r="R3" s="223"/>
    </row>
    <row r="5" spans="1:18" ht="15" customHeight="1">
      <c r="A5" s="222">
        <v>1</v>
      </c>
      <c r="B5" s="216" t="s">
        <v>635</v>
      </c>
      <c r="C5" s="217"/>
      <c r="D5" s="217"/>
      <c r="E5" s="217"/>
      <c r="F5" s="217"/>
      <c r="G5" s="217"/>
      <c r="H5" s="217"/>
      <c r="I5" s="217"/>
      <c r="J5" s="217"/>
      <c r="K5" s="217"/>
      <c r="L5" s="217"/>
      <c r="M5" s="217"/>
      <c r="N5" s="217"/>
      <c r="O5" s="217"/>
      <c r="P5" s="217"/>
      <c r="Q5" s="217"/>
      <c r="R5" s="217"/>
    </row>
    <row r="6" spans="1:18" ht="18.75" customHeight="1">
      <c r="A6" s="222"/>
      <c r="B6" s="217"/>
      <c r="C6" s="217"/>
      <c r="D6" s="217"/>
      <c r="E6" s="217"/>
      <c r="F6" s="217"/>
      <c r="G6" s="217"/>
      <c r="H6" s="217"/>
      <c r="I6" s="217"/>
      <c r="J6" s="217"/>
      <c r="K6" s="217"/>
      <c r="L6" s="217"/>
      <c r="M6" s="217"/>
      <c r="N6" s="217"/>
      <c r="O6" s="217"/>
      <c r="P6" s="217"/>
      <c r="Q6" s="217"/>
      <c r="R6" s="217"/>
    </row>
    <row r="7" spans="1:18" ht="18.75" customHeight="1">
      <c r="A7" s="218" t="s">
        <v>637</v>
      </c>
      <c r="B7" s="218"/>
      <c r="C7" s="218"/>
      <c r="D7" s="218"/>
      <c r="E7" s="218"/>
      <c r="F7" s="218"/>
      <c r="G7" s="218"/>
      <c r="H7" s="218"/>
      <c r="I7" s="218"/>
      <c r="J7" s="218"/>
      <c r="K7" s="218"/>
      <c r="L7" s="218"/>
      <c r="M7" s="218"/>
      <c r="N7" s="218"/>
      <c r="O7" s="218"/>
      <c r="P7" s="218"/>
      <c r="Q7" s="218"/>
      <c r="R7" s="218"/>
    </row>
    <row r="8" spans="1:18" ht="15" customHeight="1">
      <c r="A8" s="218"/>
      <c r="B8" s="218"/>
      <c r="C8" s="218"/>
      <c r="D8" s="218"/>
      <c r="E8" s="218"/>
      <c r="F8" s="218"/>
      <c r="G8" s="218"/>
      <c r="H8" s="218"/>
      <c r="I8" s="218"/>
      <c r="J8" s="218"/>
      <c r="K8" s="218"/>
      <c r="L8" s="218"/>
      <c r="M8" s="218"/>
      <c r="N8" s="218"/>
      <c r="O8" s="218"/>
      <c r="P8" s="218"/>
      <c r="Q8" s="218"/>
      <c r="R8" s="218"/>
    </row>
    <row r="9" spans="1:18" ht="15" customHeight="1">
      <c r="A9" s="218"/>
      <c r="B9" s="218"/>
      <c r="C9" s="218"/>
      <c r="D9" s="218"/>
      <c r="E9" s="218"/>
      <c r="F9" s="218"/>
      <c r="G9" s="218"/>
      <c r="H9" s="218"/>
      <c r="I9" s="218"/>
      <c r="J9" s="218"/>
      <c r="K9" s="218"/>
      <c r="L9" s="218"/>
      <c r="M9" s="218"/>
      <c r="N9" s="218"/>
      <c r="O9" s="218"/>
      <c r="P9" s="218"/>
      <c r="Q9" s="218"/>
      <c r="R9" s="218"/>
    </row>
    <row r="10" spans="1:18" ht="18.75" customHeight="1">
      <c r="A10" s="222">
        <v>2</v>
      </c>
      <c r="B10" s="219" t="s">
        <v>506</v>
      </c>
      <c r="C10" s="219"/>
      <c r="D10" s="219"/>
      <c r="E10" s="219"/>
      <c r="F10" s="219"/>
      <c r="G10" s="219"/>
      <c r="H10" s="219"/>
      <c r="I10" s="219"/>
      <c r="J10" s="219"/>
      <c r="K10" s="219"/>
      <c r="L10" s="219"/>
      <c r="M10" s="219"/>
      <c r="N10" s="219"/>
      <c r="O10" s="219"/>
      <c r="P10" s="219"/>
      <c r="Q10" s="219"/>
      <c r="R10" s="219"/>
    </row>
    <row r="11" spans="1:18" ht="15.75" customHeight="1">
      <c r="A11" s="222"/>
      <c r="B11" s="219"/>
      <c r="C11" s="219"/>
      <c r="D11" s="219"/>
      <c r="E11" s="219"/>
      <c r="F11" s="219"/>
      <c r="G11" s="219"/>
      <c r="H11" s="219"/>
      <c r="I11" s="219"/>
      <c r="J11" s="219"/>
      <c r="K11" s="219"/>
      <c r="L11" s="219"/>
      <c r="M11" s="219"/>
      <c r="N11" s="219"/>
      <c r="O11" s="219"/>
      <c r="P11" s="219"/>
      <c r="Q11" s="219"/>
      <c r="R11" s="219"/>
    </row>
    <row r="12" spans="1:18" ht="58.5" customHeight="1">
      <c r="A12" s="226"/>
      <c r="B12" s="220" t="s">
        <v>511</v>
      </c>
      <c r="C12" s="220"/>
      <c r="D12" s="220"/>
      <c r="E12" s="220"/>
      <c r="F12" s="220"/>
      <c r="G12" s="220"/>
      <c r="H12" s="220"/>
      <c r="I12" s="220"/>
      <c r="J12" s="220"/>
      <c r="K12" s="220"/>
      <c r="L12" s="220"/>
      <c r="M12" s="220"/>
      <c r="N12" s="220"/>
      <c r="O12" s="220"/>
      <c r="P12" s="220"/>
      <c r="Q12" s="220"/>
      <c r="R12" s="220"/>
    </row>
    <row r="13" spans="1:18" ht="29.25" customHeight="1">
      <c r="A13" s="226"/>
      <c r="B13" s="59"/>
      <c r="C13" s="220" t="s">
        <v>508</v>
      </c>
      <c r="D13" s="220"/>
      <c r="E13" s="220"/>
      <c r="F13" s="220"/>
      <c r="G13" s="220"/>
      <c r="H13" s="220"/>
      <c r="I13" s="220"/>
      <c r="J13" s="220"/>
      <c r="K13" s="220"/>
      <c r="L13" s="220"/>
      <c r="M13" s="220"/>
      <c r="N13" s="220"/>
      <c r="O13" s="220"/>
      <c r="P13" s="220"/>
      <c r="Q13" s="220"/>
      <c r="R13" s="220"/>
    </row>
    <row r="14" spans="1:18" ht="32.25" customHeight="1">
      <c r="A14" s="226"/>
      <c r="B14" s="60"/>
      <c r="C14" s="221" t="s">
        <v>510</v>
      </c>
      <c r="D14" s="221"/>
      <c r="E14" s="221"/>
      <c r="F14" s="221"/>
      <c r="G14" s="221"/>
      <c r="H14" s="221"/>
      <c r="I14" s="221"/>
      <c r="J14" s="221"/>
      <c r="K14" s="221"/>
      <c r="L14" s="221"/>
      <c r="M14" s="221"/>
      <c r="N14" s="221"/>
      <c r="O14" s="221"/>
      <c r="P14" s="221"/>
      <c r="Q14" s="221"/>
      <c r="R14" s="221"/>
    </row>
    <row r="15" spans="1:18" ht="31.5" customHeight="1">
      <c r="A15" s="226"/>
      <c r="B15" s="61"/>
      <c r="C15" s="221" t="s">
        <v>507</v>
      </c>
      <c r="D15" s="221"/>
      <c r="E15" s="221"/>
      <c r="F15" s="221"/>
      <c r="G15" s="221"/>
      <c r="H15" s="221"/>
      <c r="I15" s="221"/>
      <c r="J15" s="221"/>
      <c r="K15" s="221"/>
      <c r="L15" s="221"/>
      <c r="M15" s="221"/>
      <c r="N15" s="221"/>
      <c r="O15" s="221"/>
      <c r="P15" s="221"/>
      <c r="Q15" s="221"/>
      <c r="R15" s="221"/>
    </row>
    <row r="16" spans="1:18" ht="31.5" customHeight="1">
      <c r="A16" s="226"/>
      <c r="B16" s="62"/>
      <c r="C16" s="221" t="s">
        <v>509</v>
      </c>
      <c r="D16" s="221"/>
      <c r="E16" s="221"/>
      <c r="F16" s="221"/>
      <c r="G16" s="221"/>
      <c r="H16" s="221"/>
      <c r="I16" s="221"/>
      <c r="J16" s="221"/>
      <c r="K16" s="221"/>
      <c r="L16" s="221"/>
      <c r="M16" s="221"/>
      <c r="N16" s="221"/>
      <c r="O16" s="221"/>
      <c r="P16" s="221"/>
      <c r="Q16" s="221"/>
      <c r="R16" s="221"/>
    </row>
    <row r="17" spans="1:18" ht="27.75" customHeight="1">
      <c r="B17" s="221" t="s">
        <v>536</v>
      </c>
      <c r="C17" s="221"/>
      <c r="D17" s="221"/>
      <c r="E17" s="221"/>
      <c r="F17" s="221"/>
      <c r="G17" s="221"/>
      <c r="H17" s="221"/>
      <c r="I17" s="221"/>
      <c r="J17" s="221"/>
      <c r="K17" s="221"/>
      <c r="L17" s="221"/>
      <c r="M17" s="221"/>
      <c r="N17" s="221"/>
      <c r="O17" s="221"/>
      <c r="P17" s="221"/>
      <c r="Q17" s="221"/>
      <c r="R17" s="221"/>
    </row>
    <row r="18" spans="1:18" ht="18.75" customHeight="1">
      <c r="A18" s="40"/>
      <c r="B18" s="221" t="s">
        <v>514</v>
      </c>
      <c r="C18" s="221"/>
      <c r="D18" s="221"/>
      <c r="E18" s="221"/>
      <c r="F18" s="221"/>
      <c r="G18" s="221"/>
      <c r="H18" s="221"/>
      <c r="I18" s="221"/>
      <c r="J18" s="221"/>
      <c r="K18" s="221"/>
      <c r="L18" s="221"/>
      <c r="M18" s="221"/>
      <c r="N18" s="221"/>
      <c r="O18" s="221"/>
      <c r="P18" s="221"/>
      <c r="Q18" s="221"/>
      <c r="R18" s="221"/>
    </row>
    <row r="19" spans="1:18" ht="18.75" customHeight="1">
      <c r="A19" s="40"/>
    </row>
    <row r="20" spans="1:18" ht="18.75" customHeight="1">
      <c r="A20" s="222">
        <v>3</v>
      </c>
      <c r="B20" s="227" t="s">
        <v>521</v>
      </c>
      <c r="C20" s="227"/>
      <c r="D20" s="227"/>
      <c r="E20" s="227"/>
      <c r="F20" s="227"/>
      <c r="G20" s="227"/>
      <c r="H20" s="227"/>
      <c r="I20" s="227"/>
      <c r="J20" s="227"/>
      <c r="K20" s="227"/>
      <c r="L20" s="227"/>
      <c r="M20" s="227"/>
      <c r="N20" s="227"/>
      <c r="O20" s="227"/>
      <c r="P20" s="227"/>
      <c r="Q20" s="227"/>
      <c r="R20" s="227"/>
    </row>
    <row r="21" spans="1:18" ht="18.75" customHeight="1">
      <c r="A21" s="222"/>
      <c r="B21" s="227"/>
      <c r="C21" s="227"/>
      <c r="D21" s="227"/>
      <c r="E21" s="227"/>
      <c r="F21" s="227"/>
      <c r="G21" s="227"/>
      <c r="H21" s="227"/>
      <c r="I21" s="227"/>
      <c r="J21" s="227"/>
      <c r="K21" s="227"/>
      <c r="L21" s="227"/>
      <c r="M21" s="227"/>
      <c r="N21" s="227"/>
      <c r="O21" s="227"/>
      <c r="P21" s="227"/>
      <c r="Q21" s="227"/>
      <c r="R21" s="227"/>
    </row>
    <row r="22" spans="1:18" ht="21" customHeight="1">
      <c r="B22" s="224" t="s">
        <v>512</v>
      </c>
      <c r="C22" s="224"/>
      <c r="D22" s="224"/>
      <c r="E22" s="224"/>
      <c r="F22" s="224"/>
      <c r="G22" s="224"/>
      <c r="H22" s="224"/>
      <c r="I22" s="224"/>
      <c r="J22" s="224"/>
      <c r="K22" s="224"/>
      <c r="L22" s="224"/>
      <c r="M22" s="224"/>
      <c r="N22" s="224"/>
      <c r="O22" s="224"/>
      <c r="P22" s="224"/>
      <c r="Q22" s="224"/>
      <c r="R22" s="224"/>
    </row>
    <row r="23" spans="1:18" ht="36" customHeight="1">
      <c r="B23" s="221" t="s">
        <v>513</v>
      </c>
      <c r="C23" s="221"/>
      <c r="D23" s="221"/>
      <c r="E23" s="221"/>
      <c r="F23" s="221"/>
      <c r="G23" s="221"/>
      <c r="H23" s="221"/>
      <c r="I23" s="221"/>
      <c r="J23" s="221"/>
      <c r="K23" s="221"/>
      <c r="L23" s="221"/>
      <c r="M23" s="221"/>
      <c r="N23" s="221"/>
      <c r="O23" s="221"/>
      <c r="P23" s="221"/>
      <c r="Q23" s="221"/>
      <c r="R23" s="221"/>
    </row>
    <row r="24" spans="1:18" ht="48" customHeight="1">
      <c r="B24" s="221" t="s">
        <v>515</v>
      </c>
      <c r="C24" s="221"/>
      <c r="D24" s="221"/>
      <c r="E24" s="221"/>
      <c r="F24" s="221"/>
      <c r="G24" s="221"/>
      <c r="H24" s="221"/>
      <c r="I24" s="221"/>
      <c r="J24" s="221"/>
      <c r="K24" s="221"/>
      <c r="L24" s="221"/>
      <c r="M24" s="221"/>
      <c r="N24" s="221"/>
      <c r="O24" s="221"/>
      <c r="P24" s="221"/>
      <c r="Q24" s="221"/>
      <c r="R24" s="221"/>
    </row>
    <row r="25" spans="1:18" ht="34.5" customHeight="1">
      <c r="B25" s="224" t="s">
        <v>516</v>
      </c>
      <c r="C25" s="224"/>
      <c r="D25" s="224"/>
      <c r="E25" s="224"/>
      <c r="F25" s="224"/>
      <c r="G25" s="224"/>
      <c r="H25" s="224"/>
      <c r="I25" s="224"/>
      <c r="J25" s="224"/>
      <c r="K25" s="224"/>
      <c r="L25" s="224"/>
      <c r="M25" s="224"/>
      <c r="N25" s="224"/>
      <c r="O25" s="224"/>
      <c r="P25" s="224"/>
      <c r="Q25" s="224"/>
      <c r="R25" s="224"/>
    </row>
    <row r="26" spans="1:18" ht="18.75" customHeight="1">
      <c r="A26" s="40"/>
    </row>
    <row r="27" spans="1:18" ht="18.75" customHeight="1">
      <c r="A27" s="222">
        <v>4</v>
      </c>
      <c r="B27" s="225" t="s">
        <v>517</v>
      </c>
      <c r="C27" s="225"/>
      <c r="D27" s="225"/>
      <c r="E27" s="225"/>
      <c r="F27" s="225"/>
      <c r="G27" s="225"/>
      <c r="H27" s="225"/>
      <c r="I27" s="225"/>
      <c r="J27" s="225"/>
      <c r="K27" s="225"/>
      <c r="L27" s="225"/>
      <c r="M27" s="225"/>
      <c r="N27" s="225"/>
      <c r="O27" s="225"/>
      <c r="P27" s="225"/>
      <c r="Q27" s="225"/>
      <c r="R27" s="225"/>
    </row>
    <row r="28" spans="1:18" ht="18.75" customHeight="1">
      <c r="A28" s="222"/>
      <c r="B28" s="225"/>
      <c r="C28" s="225"/>
      <c r="D28" s="225"/>
      <c r="E28" s="225"/>
      <c r="F28" s="225"/>
      <c r="G28" s="225"/>
      <c r="H28" s="225"/>
      <c r="I28" s="225"/>
      <c r="J28" s="225"/>
      <c r="K28" s="225"/>
      <c r="L28" s="225"/>
      <c r="M28" s="225"/>
      <c r="N28" s="225"/>
      <c r="O28" s="225"/>
      <c r="P28" s="225"/>
      <c r="Q28" s="225"/>
      <c r="R28" s="225"/>
    </row>
    <row r="29" spans="1:18" ht="18.75" customHeight="1">
      <c r="B29" s="221" t="s">
        <v>519</v>
      </c>
      <c r="C29" s="221"/>
      <c r="D29" s="221"/>
      <c r="E29" s="221"/>
      <c r="F29" s="221"/>
      <c r="G29" s="221"/>
      <c r="H29" s="221"/>
      <c r="I29" s="221"/>
      <c r="J29" s="221"/>
      <c r="K29" s="221"/>
      <c r="L29" s="221"/>
      <c r="M29" s="221"/>
      <c r="N29" s="221"/>
      <c r="O29" s="221"/>
      <c r="P29" s="221"/>
      <c r="Q29" s="221"/>
      <c r="R29" s="221"/>
    </row>
    <row r="30" spans="1:18" ht="18.75" customHeight="1">
      <c r="B30" s="214" t="s">
        <v>520</v>
      </c>
      <c r="C30" s="214"/>
      <c r="D30" s="214"/>
      <c r="E30" s="214"/>
      <c r="F30" s="214"/>
      <c r="G30" s="214"/>
      <c r="H30" s="214"/>
      <c r="I30" s="214"/>
      <c r="J30" s="214"/>
      <c r="K30" s="214"/>
      <c r="L30" s="214"/>
      <c r="M30" s="214"/>
      <c r="N30" s="214"/>
      <c r="O30" s="214"/>
      <c r="P30" s="214"/>
      <c r="Q30" s="214"/>
      <c r="R30" s="214"/>
    </row>
    <row r="32" spans="1:18" ht="15">
      <c r="A32" s="222">
        <v>5</v>
      </c>
      <c r="B32" s="225" t="s">
        <v>568</v>
      </c>
      <c r="C32" s="225"/>
      <c r="D32" s="225"/>
      <c r="E32" s="225"/>
      <c r="F32" s="225"/>
      <c r="G32" s="225"/>
      <c r="H32" s="225"/>
      <c r="I32" s="225"/>
      <c r="J32" s="225"/>
      <c r="K32" s="225"/>
      <c r="L32" s="225"/>
      <c r="M32" s="225"/>
      <c r="N32" s="225"/>
      <c r="O32" s="225"/>
      <c r="P32" s="225"/>
      <c r="Q32" s="225"/>
      <c r="R32" s="225"/>
    </row>
    <row r="33" spans="1:18" ht="15">
      <c r="A33" s="222"/>
      <c r="B33" s="225"/>
      <c r="C33" s="225"/>
      <c r="D33" s="225"/>
      <c r="E33" s="225"/>
      <c r="F33" s="225"/>
      <c r="G33" s="225"/>
      <c r="H33" s="225"/>
      <c r="I33" s="225"/>
      <c r="J33" s="225"/>
      <c r="K33" s="225"/>
      <c r="L33" s="225"/>
      <c r="M33" s="225"/>
      <c r="N33" s="225"/>
      <c r="O33" s="225"/>
      <c r="P33" s="225"/>
      <c r="Q33" s="225"/>
      <c r="R33" s="225"/>
    </row>
    <row r="34" spans="1:18" ht="18.600000000000001" customHeight="1">
      <c r="B34" s="115" t="s">
        <v>570</v>
      </c>
      <c r="C34" s="220" t="s">
        <v>569</v>
      </c>
      <c r="D34" s="220"/>
      <c r="E34" s="230" t="s">
        <v>660</v>
      </c>
      <c r="F34" s="220"/>
      <c r="G34" s="220"/>
      <c r="H34" s="220"/>
      <c r="I34" s="220"/>
      <c r="J34" s="220"/>
      <c r="K34" s="220"/>
      <c r="L34" s="220"/>
      <c r="M34" s="220"/>
      <c r="N34" s="220"/>
      <c r="O34" s="220"/>
      <c r="P34" s="220"/>
      <c r="Q34" s="220"/>
      <c r="R34" s="220"/>
    </row>
    <row r="35" spans="1:18">
      <c r="B35" s="115" t="s">
        <v>571</v>
      </c>
      <c r="C35" s="21" t="s">
        <v>572</v>
      </c>
      <c r="D35" s="228" t="s">
        <v>573</v>
      </c>
      <c r="E35" s="228"/>
      <c r="F35" s="228"/>
      <c r="G35" s="228"/>
      <c r="H35" s="228"/>
      <c r="I35" s="228"/>
      <c r="J35" s="228"/>
      <c r="K35" s="228"/>
      <c r="L35" s="228"/>
      <c r="M35" s="228"/>
      <c r="N35" s="228"/>
      <c r="O35" s="228"/>
      <c r="P35" s="228"/>
      <c r="Q35" s="228"/>
      <c r="R35" s="228"/>
    </row>
    <row r="36" spans="1:18" ht="17.100000000000001" customHeight="1">
      <c r="B36" s="228" t="s">
        <v>574</v>
      </c>
      <c r="C36" s="228"/>
      <c r="D36" s="228"/>
      <c r="E36" s="228"/>
      <c r="F36" s="228"/>
      <c r="G36" s="228"/>
      <c r="H36" s="228"/>
      <c r="I36" s="228"/>
      <c r="J36" s="228"/>
      <c r="K36" s="228"/>
      <c r="L36" s="228"/>
      <c r="M36" s="228"/>
      <c r="N36" s="228"/>
      <c r="O36" s="228"/>
      <c r="P36" s="228"/>
      <c r="Q36" s="228"/>
      <c r="R36" s="228"/>
    </row>
    <row r="37" spans="1:18" ht="17.100000000000001" customHeight="1">
      <c r="B37" s="231" t="s">
        <v>641</v>
      </c>
      <c r="C37" s="228"/>
      <c r="D37" s="228"/>
      <c r="E37" s="228"/>
      <c r="F37" s="228"/>
      <c r="G37" s="228"/>
      <c r="H37" s="228"/>
      <c r="I37" s="228"/>
      <c r="J37" s="228"/>
      <c r="K37" s="228"/>
      <c r="L37" s="228"/>
      <c r="M37" s="228"/>
      <c r="N37" s="228"/>
      <c r="O37" s="228"/>
      <c r="P37" s="228"/>
      <c r="Q37" s="228"/>
      <c r="R37" s="228"/>
    </row>
    <row r="38" spans="1:18">
      <c r="B38" s="228" t="s">
        <v>628</v>
      </c>
      <c r="C38" s="228"/>
      <c r="D38" s="228"/>
      <c r="E38" s="228"/>
      <c r="F38" s="228"/>
      <c r="G38" s="228"/>
      <c r="H38" s="228"/>
      <c r="I38" s="228"/>
      <c r="J38" s="228"/>
      <c r="K38" s="228"/>
      <c r="L38" s="228"/>
      <c r="M38" s="228"/>
      <c r="N38" s="228"/>
      <c r="O38" s="228"/>
      <c r="P38" s="228"/>
      <c r="Q38" s="228"/>
      <c r="R38" s="228"/>
    </row>
    <row r="40" spans="1:18" ht="29.1" customHeight="1">
      <c r="K40" s="229" t="s">
        <v>642</v>
      </c>
      <c r="L40" s="229"/>
      <c r="M40" s="229"/>
      <c r="N40" s="229"/>
      <c r="O40" s="229"/>
      <c r="P40" s="229"/>
      <c r="Q40" s="229"/>
      <c r="R40" s="229"/>
    </row>
    <row r="41" spans="1:18">
      <c r="K41" s="229"/>
      <c r="L41" s="229"/>
      <c r="M41" s="229"/>
      <c r="N41" s="229"/>
      <c r="O41" s="229"/>
      <c r="P41" s="229"/>
      <c r="Q41" s="229"/>
      <c r="R41" s="229"/>
    </row>
    <row r="42" spans="1:18">
      <c r="K42" s="229"/>
      <c r="L42" s="229"/>
      <c r="M42" s="229"/>
      <c r="N42" s="229"/>
      <c r="O42" s="229"/>
      <c r="P42" s="229"/>
      <c r="Q42" s="229"/>
      <c r="R42" s="229"/>
    </row>
    <row r="43" spans="1:18">
      <c r="K43" s="229"/>
      <c r="L43" s="229"/>
      <c r="M43" s="229"/>
      <c r="N43" s="229"/>
      <c r="O43" s="229"/>
      <c r="P43" s="229"/>
      <c r="Q43" s="229"/>
      <c r="R43" s="229"/>
    </row>
    <row r="44" spans="1:18">
      <c r="K44" s="229"/>
      <c r="L44" s="229"/>
      <c r="M44" s="229"/>
      <c r="N44" s="229"/>
      <c r="O44" s="229"/>
      <c r="P44" s="229"/>
      <c r="Q44" s="229"/>
      <c r="R44" s="229"/>
    </row>
    <row r="45" spans="1:18">
      <c r="K45" s="229"/>
      <c r="L45" s="229"/>
      <c r="M45" s="229"/>
      <c r="N45" s="229"/>
      <c r="O45" s="229"/>
      <c r="P45" s="229"/>
      <c r="Q45" s="229"/>
      <c r="R45" s="229"/>
    </row>
    <row r="46" spans="1:18">
      <c r="K46" s="229"/>
      <c r="L46" s="229"/>
      <c r="M46" s="229"/>
      <c r="N46" s="229"/>
      <c r="O46" s="229"/>
      <c r="P46" s="229"/>
      <c r="Q46" s="229"/>
      <c r="R46" s="229"/>
    </row>
    <row r="47" spans="1:18">
      <c r="K47" s="229"/>
      <c r="L47" s="229"/>
      <c r="M47" s="229"/>
      <c r="N47" s="229"/>
      <c r="O47" s="229"/>
      <c r="P47" s="229"/>
      <c r="Q47" s="229"/>
      <c r="R47" s="229"/>
    </row>
    <row r="48" spans="1:18">
      <c r="K48" s="229"/>
      <c r="L48" s="229"/>
      <c r="M48" s="229"/>
      <c r="N48" s="229"/>
      <c r="O48" s="229"/>
      <c r="P48" s="229"/>
      <c r="Q48" s="229"/>
      <c r="R48" s="229"/>
    </row>
    <row r="49" spans="11:18">
      <c r="K49" s="229"/>
      <c r="L49" s="229"/>
      <c r="M49" s="229"/>
      <c r="N49" s="229"/>
      <c r="O49" s="229"/>
      <c r="P49" s="229"/>
      <c r="Q49" s="229"/>
      <c r="R49" s="229"/>
    </row>
    <row r="50" spans="11:18">
      <c r="K50" s="229"/>
      <c r="L50" s="229"/>
      <c r="M50" s="229"/>
      <c r="N50" s="229"/>
      <c r="O50" s="229"/>
      <c r="P50" s="229"/>
      <c r="Q50" s="229"/>
      <c r="R50" s="229"/>
    </row>
  </sheetData>
  <sheetProtection sheet="1" objects="1" scenarios="1"/>
  <mergeCells count="34">
    <mergeCell ref="B36:R36"/>
    <mergeCell ref="B38:R38"/>
    <mergeCell ref="K40:R50"/>
    <mergeCell ref="A32:A33"/>
    <mergeCell ref="B32:R33"/>
    <mergeCell ref="C34:D34"/>
    <mergeCell ref="E34:R34"/>
    <mergeCell ref="D35:R35"/>
    <mergeCell ref="B37:R37"/>
    <mergeCell ref="A12:A16"/>
    <mergeCell ref="A10:A11"/>
    <mergeCell ref="A5:A6"/>
    <mergeCell ref="B29:R29"/>
    <mergeCell ref="B18:R18"/>
    <mergeCell ref="B20:R21"/>
    <mergeCell ref="B22:R22"/>
    <mergeCell ref="B23:R23"/>
    <mergeCell ref="B24:R24"/>
    <mergeCell ref="B30:R30"/>
    <mergeCell ref="A1:R1"/>
    <mergeCell ref="B5:R6"/>
    <mergeCell ref="A7:R9"/>
    <mergeCell ref="B10:R11"/>
    <mergeCell ref="B12:R12"/>
    <mergeCell ref="C13:R13"/>
    <mergeCell ref="C14:R14"/>
    <mergeCell ref="C15:R15"/>
    <mergeCell ref="C16:R16"/>
    <mergeCell ref="A27:A28"/>
    <mergeCell ref="A20:A21"/>
    <mergeCell ref="B17:R17"/>
    <mergeCell ref="A3:R3"/>
    <mergeCell ref="B25:R25"/>
    <mergeCell ref="B27:R28"/>
  </mergeCells>
  <hyperlinks>
    <hyperlink ref="E34" r:id="rId1"/>
  </hyperlinks>
  <pageMargins left="0.25" right="0.25" top="0.75" bottom="0.75" header="0.3" footer="0.3"/>
  <pageSetup paperSize="9" scale="42" orientation="landscape" r:id="rId2"/>
  <drawing r:id="rId3"/>
</worksheet>
</file>

<file path=xl/worksheets/sheet2.xml><?xml version="1.0" encoding="utf-8"?>
<worksheet xmlns="http://schemas.openxmlformats.org/spreadsheetml/2006/main" xmlns:r="http://schemas.openxmlformats.org/officeDocument/2006/relationships">
  <sheetPr>
    <tabColor rgb="FFFF0000"/>
  </sheetPr>
  <dimension ref="A1:BQ44"/>
  <sheetViews>
    <sheetView tabSelected="1" workbookViewId="0">
      <selection activeCell="F4" sqref="F4:F7"/>
    </sheetView>
  </sheetViews>
  <sheetFormatPr defaultColWidth="9.140625" defaultRowHeight="18.75"/>
  <cols>
    <col min="1" max="1" width="5.42578125" style="4" customWidth="1"/>
    <col min="2" max="2" width="70" style="4" customWidth="1"/>
    <col min="3" max="3" width="30.5703125" style="4" customWidth="1"/>
    <col min="4" max="4" width="44.5703125" style="4" customWidth="1"/>
    <col min="5" max="5" width="75.42578125" style="4" customWidth="1"/>
    <col min="6" max="6" width="40.42578125" style="41" customWidth="1"/>
    <col min="7" max="7" width="29.140625" style="4" customWidth="1"/>
    <col min="8" max="8" width="32.85546875" style="4" customWidth="1"/>
    <col min="9" max="16384" width="9.140625" style="4"/>
  </cols>
  <sheetData>
    <row r="1" spans="1:9" ht="15" customHeight="1">
      <c r="A1" s="232" t="s">
        <v>810</v>
      </c>
      <c r="B1" s="232"/>
      <c r="C1" s="232"/>
      <c r="D1" s="232"/>
      <c r="E1" s="232"/>
      <c r="F1" s="360"/>
      <c r="G1" s="360"/>
      <c r="H1" s="360"/>
      <c r="I1" s="20"/>
    </row>
    <row r="2" spans="1:9" ht="19.5" thickBot="1">
      <c r="A2" s="232"/>
      <c r="B2" s="232"/>
      <c r="C2" s="232"/>
      <c r="D2" s="232"/>
      <c r="E2" s="232"/>
      <c r="F2" s="360"/>
      <c r="G2" s="361"/>
      <c r="H2" s="361"/>
      <c r="I2" s="20"/>
    </row>
    <row r="3" spans="1:9" ht="42.75" thickBot="1">
      <c r="A3" s="85" t="s">
        <v>3</v>
      </c>
      <c r="B3" s="412" t="s">
        <v>0</v>
      </c>
      <c r="C3" s="412" t="s">
        <v>1</v>
      </c>
      <c r="D3" s="413" t="s">
        <v>2</v>
      </c>
      <c r="E3" s="414" t="s">
        <v>4</v>
      </c>
    </row>
    <row r="4" spans="1:9" ht="75">
      <c r="A4" s="5" t="s">
        <v>621</v>
      </c>
      <c r="B4" s="6" t="s">
        <v>668</v>
      </c>
      <c r="C4" s="111">
        <f>Классификатор!D225</f>
        <v>94</v>
      </c>
      <c r="D4" s="7"/>
      <c r="E4" s="45" t="s">
        <v>495</v>
      </c>
      <c r="F4" s="362"/>
    </row>
    <row r="5" spans="1:9" ht="72" customHeight="1">
      <c r="A5" s="8" t="s">
        <v>620</v>
      </c>
      <c r="B5" s="2" t="s">
        <v>669</v>
      </c>
      <c r="C5" s="112">
        <f>Классификатор!E225</f>
        <v>3</v>
      </c>
      <c r="D5" s="13"/>
      <c r="E5" s="42" t="s">
        <v>496</v>
      </c>
      <c r="F5" s="363"/>
    </row>
    <row r="6" spans="1:9" ht="60">
      <c r="A6" s="8" t="s">
        <v>619</v>
      </c>
      <c r="B6" s="2" t="s">
        <v>670</v>
      </c>
      <c r="C6" s="112">
        <f>Классификатор!F225</f>
        <v>0</v>
      </c>
      <c r="D6" s="2" t="s">
        <v>7</v>
      </c>
      <c r="E6" s="42" t="s">
        <v>504</v>
      </c>
      <c r="F6" s="363"/>
    </row>
    <row r="7" spans="1:9" ht="75.75" thickBot="1">
      <c r="A7" s="10" t="s">
        <v>618</v>
      </c>
      <c r="B7" s="11" t="s">
        <v>671</v>
      </c>
      <c r="C7" s="101">
        <f>Классификатор!G225</f>
        <v>0</v>
      </c>
      <c r="D7" s="11" t="s">
        <v>497</v>
      </c>
      <c r="E7" s="43" t="s">
        <v>524</v>
      </c>
      <c r="F7" s="364"/>
    </row>
    <row r="8" spans="1:9" ht="165.75" thickBot="1">
      <c r="A8" s="233" t="s">
        <v>581</v>
      </c>
      <c r="B8" s="234"/>
      <c r="C8" s="234"/>
      <c r="D8" s="234"/>
      <c r="E8" s="50" t="s">
        <v>580</v>
      </c>
      <c r="F8" s="365"/>
    </row>
    <row r="9" spans="1:9" ht="150">
      <c r="A9" s="47" t="s">
        <v>617</v>
      </c>
      <c r="B9" s="48" t="s">
        <v>672</v>
      </c>
      <c r="C9" s="99">
        <f>'Фаст-треки (59-ФЗ)'!F21</f>
        <v>1</v>
      </c>
      <c r="D9" s="114">
        <f>Классификатор!H225</f>
        <v>93</v>
      </c>
      <c r="E9" s="49" t="s">
        <v>557</v>
      </c>
      <c r="F9" s="366"/>
      <c r="G9" s="44"/>
    </row>
    <row r="10" spans="1:9" ht="105">
      <c r="A10" s="8" t="s">
        <v>616</v>
      </c>
      <c r="B10" s="12" t="s">
        <v>673</v>
      </c>
      <c r="C10" s="112">
        <f>Классификатор!I225</f>
        <v>2</v>
      </c>
      <c r="D10" s="2" t="s">
        <v>8</v>
      </c>
      <c r="E10" s="42" t="s">
        <v>558</v>
      </c>
      <c r="F10" s="363"/>
    </row>
    <row r="11" spans="1:9" ht="105">
      <c r="A11" s="8" t="s">
        <v>614</v>
      </c>
      <c r="B11" s="2" t="s">
        <v>674</v>
      </c>
      <c r="C11" s="112">
        <f>Классификатор!J225</f>
        <v>0</v>
      </c>
      <c r="D11" s="2" t="s">
        <v>9</v>
      </c>
      <c r="E11" s="42" t="s">
        <v>559</v>
      </c>
      <c r="F11" s="363"/>
    </row>
    <row r="12" spans="1:9" ht="105.75" thickBot="1">
      <c r="A12" s="10" t="s">
        <v>613</v>
      </c>
      <c r="B12" s="11" t="s">
        <v>675</v>
      </c>
      <c r="C12" s="101">
        <f>Классификатор!K225</f>
        <v>0</v>
      </c>
      <c r="D12" s="2" t="s">
        <v>10</v>
      </c>
      <c r="E12" s="43" t="s">
        <v>560</v>
      </c>
      <c r="F12" s="364"/>
    </row>
    <row r="13" spans="1:9" ht="135.75" thickBot="1">
      <c r="A13" s="233" t="s">
        <v>6</v>
      </c>
      <c r="B13" s="234"/>
      <c r="C13" s="234"/>
      <c r="D13" s="235"/>
      <c r="E13" s="50" t="s">
        <v>525</v>
      </c>
      <c r="F13" s="365"/>
    </row>
    <row r="14" spans="1:9" ht="75">
      <c r="A14" s="51" t="s">
        <v>612</v>
      </c>
      <c r="B14" s="48" t="s">
        <v>676</v>
      </c>
      <c r="C14" s="113">
        <f>Классификатор!L225</f>
        <v>24</v>
      </c>
      <c r="D14" s="48" t="s">
        <v>7</v>
      </c>
      <c r="E14" s="49" t="s">
        <v>494</v>
      </c>
      <c r="F14" s="362"/>
    </row>
    <row r="15" spans="1:9" ht="75">
      <c r="A15" s="1" t="s">
        <v>611</v>
      </c>
      <c r="B15" s="2" t="s">
        <v>677</v>
      </c>
      <c r="C15" s="112">
        <f>Классификатор!M225</f>
        <v>2</v>
      </c>
      <c r="D15" s="2" t="s">
        <v>7</v>
      </c>
      <c r="E15" s="42" t="s">
        <v>636</v>
      </c>
      <c r="F15" s="363"/>
    </row>
    <row r="16" spans="1:9" ht="75">
      <c r="A16" s="1" t="s">
        <v>610</v>
      </c>
      <c r="B16" s="2" t="s">
        <v>678</v>
      </c>
      <c r="C16" s="112">
        <f>Классификатор!N225</f>
        <v>0</v>
      </c>
      <c r="D16" s="2" t="s">
        <v>7</v>
      </c>
      <c r="E16" s="42" t="s">
        <v>5</v>
      </c>
      <c r="F16" s="363"/>
    </row>
    <row r="17" spans="1:6" ht="75.75" thickBot="1">
      <c r="A17" s="1" t="s">
        <v>608</v>
      </c>
      <c r="B17" s="2" t="s">
        <v>679</v>
      </c>
      <c r="C17" s="112">
        <f>Классификатор!O225</f>
        <v>0</v>
      </c>
      <c r="D17" s="2" t="s">
        <v>7</v>
      </c>
      <c r="E17" s="42" t="s">
        <v>493</v>
      </c>
      <c r="F17" s="364"/>
    </row>
    <row r="18" spans="1:6" ht="108" customHeight="1" thickBot="1">
      <c r="A18" s="233" t="s">
        <v>490</v>
      </c>
      <c r="B18" s="234"/>
      <c r="C18" s="234"/>
      <c r="D18" s="235"/>
      <c r="E18" s="149" t="s">
        <v>646</v>
      </c>
      <c r="F18" s="367"/>
    </row>
    <row r="19" spans="1:6" ht="111.95" customHeight="1">
      <c r="A19" s="52" t="s">
        <v>606</v>
      </c>
      <c r="B19" s="148" t="s">
        <v>639</v>
      </c>
      <c r="C19" s="159">
        <v>48</v>
      </c>
      <c r="D19" s="34" t="s">
        <v>561</v>
      </c>
      <c r="E19" s="7" t="s">
        <v>523</v>
      </c>
      <c r="F19" s="368"/>
    </row>
    <row r="20" spans="1:6" ht="75" customHeight="1" thickBot="1">
      <c r="A20" s="39" t="s">
        <v>604</v>
      </c>
      <c r="B20" s="13" t="s">
        <v>638</v>
      </c>
      <c r="C20" s="160">
        <v>53</v>
      </c>
      <c r="D20" s="33" t="s">
        <v>561</v>
      </c>
      <c r="E20" s="20" t="s">
        <v>640</v>
      </c>
      <c r="F20" s="369"/>
    </row>
    <row r="21" spans="1:6" ht="90" thickBot="1">
      <c r="A21" s="233" t="s">
        <v>527</v>
      </c>
      <c r="B21" s="234"/>
      <c r="C21" s="234"/>
      <c r="D21" s="235"/>
      <c r="E21" s="50" t="s">
        <v>578</v>
      </c>
      <c r="F21" s="367"/>
    </row>
    <row r="22" spans="1:6" ht="45">
      <c r="A22" s="97" t="s">
        <v>603</v>
      </c>
      <c r="B22" s="98" t="s">
        <v>530</v>
      </c>
      <c r="C22" s="99">
        <v>2</v>
      </c>
      <c r="D22" s="48"/>
      <c r="E22" s="49" t="s">
        <v>667</v>
      </c>
      <c r="F22" s="368"/>
    </row>
    <row r="23" spans="1:6" ht="59.1" customHeight="1" thickBot="1">
      <c r="A23" s="10" t="s">
        <v>602</v>
      </c>
      <c r="B23" s="100" t="s">
        <v>531</v>
      </c>
      <c r="C23" s="101">
        <v>2</v>
      </c>
      <c r="D23" s="11"/>
      <c r="E23" s="43" t="s">
        <v>575</v>
      </c>
      <c r="F23" s="369"/>
    </row>
    <row r="24" spans="1:6" ht="129.94999999999999" customHeight="1" thickBot="1">
      <c r="A24" s="233" t="s">
        <v>491</v>
      </c>
      <c r="B24" s="234"/>
      <c r="C24" s="234"/>
      <c r="D24" s="235"/>
      <c r="E24" s="50" t="s">
        <v>645</v>
      </c>
      <c r="F24" s="367"/>
    </row>
    <row r="25" spans="1:6" ht="66" customHeight="1">
      <c r="A25" s="47" t="s">
        <v>601</v>
      </c>
      <c r="B25" s="48" t="s">
        <v>680</v>
      </c>
      <c r="C25" s="108">
        <f>'Дорожные Карты'!C29</f>
        <v>4</v>
      </c>
      <c r="D25" s="49" t="s">
        <v>11</v>
      </c>
      <c r="E25" s="7"/>
      <c r="F25" s="362"/>
    </row>
    <row r="26" spans="1:6" ht="75">
      <c r="A26" s="8" t="s">
        <v>600</v>
      </c>
      <c r="B26" s="2" t="s">
        <v>681</v>
      </c>
      <c r="C26" s="109">
        <f>'Дорожные Карты'!D29</f>
        <v>1</v>
      </c>
      <c r="D26" s="42" t="s">
        <v>12</v>
      </c>
      <c r="E26" s="2"/>
      <c r="F26" s="363"/>
    </row>
    <row r="27" spans="1:6" ht="90">
      <c r="A27" s="8" t="s">
        <v>598</v>
      </c>
      <c r="B27" s="2" t="s">
        <v>682</v>
      </c>
      <c r="C27" s="109">
        <f>'Дорожные Карты'!E29</f>
        <v>0</v>
      </c>
      <c r="D27" s="42" t="s">
        <v>12</v>
      </c>
      <c r="E27" s="2"/>
      <c r="F27" s="363"/>
    </row>
    <row r="28" spans="1:6" ht="90.75" thickBot="1">
      <c r="A28" s="14" t="s">
        <v>597</v>
      </c>
      <c r="B28" s="3" t="s">
        <v>683</v>
      </c>
      <c r="C28" s="110">
        <f>'Дорожные Карты'!F29</f>
        <v>0</v>
      </c>
      <c r="D28" s="46" t="s">
        <v>12</v>
      </c>
      <c r="E28" s="11"/>
      <c r="F28" s="364"/>
    </row>
    <row r="29" spans="1:6" ht="180.75" thickBot="1">
      <c r="A29" s="233" t="s">
        <v>643</v>
      </c>
      <c r="B29" s="234"/>
      <c r="C29" s="234"/>
      <c r="D29" s="235"/>
      <c r="E29" s="50" t="s">
        <v>644</v>
      </c>
      <c r="F29" s="367"/>
    </row>
    <row r="30" spans="1:6" ht="90">
      <c r="A30" s="47" t="s">
        <v>596</v>
      </c>
      <c r="B30" s="51" t="s">
        <v>684</v>
      </c>
      <c r="C30" s="106">
        <f>Классификатор!P225</f>
        <v>0</v>
      </c>
      <c r="D30" s="51"/>
      <c r="E30" s="53"/>
      <c r="F30" s="370"/>
    </row>
    <row r="31" spans="1:6" ht="90">
      <c r="A31" s="8" t="s">
        <v>595</v>
      </c>
      <c r="B31" s="1" t="s">
        <v>685</v>
      </c>
      <c r="C31" s="107">
        <f>Классификатор!Q225</f>
        <v>0</v>
      </c>
      <c r="D31" s="1"/>
      <c r="E31" s="9"/>
      <c r="F31" s="370"/>
    </row>
    <row r="32" spans="1:6" ht="105">
      <c r="A32" s="8" t="s">
        <v>593</v>
      </c>
      <c r="B32" s="1" t="s">
        <v>686</v>
      </c>
      <c r="C32" s="107">
        <f>Классификатор!R225</f>
        <v>0</v>
      </c>
      <c r="D32" s="1"/>
      <c r="E32" s="15"/>
      <c r="F32" s="370"/>
    </row>
    <row r="33" spans="1:69" ht="90">
      <c r="A33" s="8" t="s">
        <v>592</v>
      </c>
      <c r="B33" s="1" t="s">
        <v>687</v>
      </c>
      <c r="C33" s="107">
        <f>Классификатор!S225</f>
        <v>0</v>
      </c>
      <c r="D33" s="1"/>
      <c r="E33" s="15"/>
      <c r="F33" s="370"/>
    </row>
    <row r="34" spans="1:69" ht="42.6" customHeight="1" thickBot="1">
      <c r="A34" s="409"/>
      <c r="B34" s="410"/>
      <c r="C34" s="410"/>
      <c r="D34" s="410"/>
      <c r="E34" s="411"/>
      <c r="F34" s="371"/>
    </row>
    <row r="35" spans="1:69" ht="105">
      <c r="A35" s="237" t="s">
        <v>528</v>
      </c>
      <c r="B35" s="238"/>
      <c r="C35" s="238"/>
      <c r="D35" s="239"/>
      <c r="E35" s="105" t="s">
        <v>535</v>
      </c>
      <c r="F35" s="372"/>
    </row>
    <row r="36" spans="1:69" ht="42" customHeight="1">
      <c r="A36" s="236" t="s">
        <v>567</v>
      </c>
      <c r="B36" s="236"/>
      <c r="C36" s="236"/>
      <c r="D36" s="236"/>
      <c r="E36" s="236"/>
      <c r="F36" s="372"/>
    </row>
    <row r="37" spans="1:69" ht="45">
      <c r="A37" s="95" t="s">
        <v>626</v>
      </c>
      <c r="B37" s="2" t="s">
        <v>565</v>
      </c>
      <c r="C37" s="182">
        <v>2</v>
      </c>
      <c r="D37" s="95" t="s">
        <v>688</v>
      </c>
      <c r="E37" s="2" t="s">
        <v>657</v>
      </c>
      <c r="F37" s="373"/>
      <c r="H37" s="4" t="s">
        <v>498</v>
      </c>
    </row>
    <row r="38" spans="1:69" ht="45">
      <c r="A38" s="95" t="s">
        <v>627</v>
      </c>
      <c r="B38" s="2" t="s">
        <v>529</v>
      </c>
      <c r="C38" s="182">
        <v>2</v>
      </c>
      <c r="D38" s="2" t="s">
        <v>688</v>
      </c>
      <c r="E38" s="2" t="s">
        <v>656</v>
      </c>
      <c r="F38" s="374"/>
    </row>
    <row r="39" spans="1:69" ht="60">
      <c r="A39" s="95">
        <v>27</v>
      </c>
      <c r="B39" s="2" t="s">
        <v>566</v>
      </c>
      <c r="C39" s="375" t="s">
        <v>562</v>
      </c>
      <c r="D39" s="95"/>
      <c r="E39" s="2" t="s">
        <v>579</v>
      </c>
      <c r="F39" s="372"/>
    </row>
    <row r="40" spans="1:69">
      <c r="F40" s="372"/>
    </row>
    <row r="41" spans="1:69">
      <c r="F41" s="372"/>
    </row>
    <row r="42" spans="1:69">
      <c r="BQ42" s="4" t="s">
        <v>564</v>
      </c>
    </row>
    <row r="43" spans="1:69">
      <c r="BQ43" s="4" t="s">
        <v>562</v>
      </c>
    </row>
    <row r="44" spans="1:69">
      <c r="BQ44" s="4" t="s">
        <v>563</v>
      </c>
    </row>
  </sheetData>
  <protectedRanges>
    <protectedRange sqref="C37:D39" name="Диапазон8"/>
    <protectedRange sqref="D30:D33" name="Диапазон7"/>
    <protectedRange sqref="D25:D28" name="Диапазон6"/>
    <protectedRange sqref="D10:D12" name="Диапазон2"/>
    <protectedRange sqref="D3:D7" name="Пояснения и альтернативные данные"/>
    <protectedRange sqref="D14:D17" name="Диапазон3"/>
    <protectedRange sqref="C19:D20" name="Диапазон4"/>
    <protectedRange sqref="C22:D23" name="Диапазон5"/>
  </protectedRanges>
  <mergeCells count="18">
    <mergeCell ref="A34:E34"/>
    <mergeCell ref="A36:E36"/>
    <mergeCell ref="A35:D35"/>
    <mergeCell ref="F37:F38"/>
    <mergeCell ref="F4:F7"/>
    <mergeCell ref="F10:F12"/>
    <mergeCell ref="F30:F33"/>
    <mergeCell ref="F14:F17"/>
    <mergeCell ref="F19:F20"/>
    <mergeCell ref="F22:F23"/>
    <mergeCell ref="F25:F28"/>
    <mergeCell ref="A1:E2"/>
    <mergeCell ref="A29:D29"/>
    <mergeCell ref="A8:D8"/>
    <mergeCell ref="A13:D13"/>
    <mergeCell ref="A21:D21"/>
    <mergeCell ref="A24:D24"/>
    <mergeCell ref="A18:D18"/>
  </mergeCells>
  <dataValidations count="1">
    <dataValidation type="list" showInputMessage="1" showErrorMessage="1" sqref="C39">
      <formula1>$BQ$42:$BQ$44</formula1>
    </dataValidation>
  </dataValidations>
  <pageMargins left="0.23622047244094491" right="0.23622047244094491" top="0.74803149606299213" bottom="0.74803149606299213" header="0.31496062992125984" footer="0.31496062992125984"/>
  <pageSetup paperSize="9" scale="40" fitToHeight="0" orientation="landscape" r:id="rId1"/>
</worksheet>
</file>

<file path=xl/worksheets/sheet3.xml><?xml version="1.0" encoding="utf-8"?>
<worksheet xmlns="http://schemas.openxmlformats.org/spreadsheetml/2006/main" xmlns:r="http://schemas.openxmlformats.org/officeDocument/2006/relationships">
  <sheetPr>
    <tabColor theme="4" tint="-0.499984740745262"/>
    <pageSetUpPr fitToPage="1"/>
  </sheetPr>
  <dimension ref="A1:AA227"/>
  <sheetViews>
    <sheetView zoomScale="85" zoomScaleNormal="85" workbookViewId="0">
      <pane ySplit="1020" activePane="bottomLeft"/>
      <selection activeCell="D1" sqref="D0:S1"/>
      <selection pane="bottomLeft" activeCell="J17" sqref="J17"/>
    </sheetView>
  </sheetViews>
  <sheetFormatPr defaultColWidth="8.85546875" defaultRowHeight="15" outlineLevelCol="1"/>
  <cols>
    <col min="1" max="1" width="22.85546875" customWidth="1"/>
    <col min="2" max="2" width="20.5703125" hidden="1" customWidth="1" outlineLevel="1"/>
    <col min="3" max="3" width="114.140625" customWidth="1" collapsed="1"/>
    <col min="4" max="4" width="9.5703125" customWidth="1"/>
    <col min="12" max="12" width="13" customWidth="1"/>
    <col min="13" max="14" width="11.85546875" customWidth="1"/>
    <col min="15" max="15" width="9.140625" customWidth="1"/>
  </cols>
  <sheetData>
    <row r="1" spans="1:27" s="58" customFormat="1" ht="36" customHeight="1">
      <c r="A1" s="86"/>
      <c r="B1" s="87"/>
      <c r="C1" s="87"/>
      <c r="D1" s="404" t="s">
        <v>482</v>
      </c>
      <c r="E1" s="405"/>
      <c r="F1" s="405"/>
      <c r="G1" s="405"/>
      <c r="H1" s="404" t="s">
        <v>492</v>
      </c>
      <c r="I1" s="405"/>
      <c r="J1" s="405"/>
      <c r="K1" s="406"/>
      <c r="L1" s="404" t="s">
        <v>485</v>
      </c>
      <c r="M1" s="405"/>
      <c r="N1" s="405"/>
      <c r="O1" s="406"/>
      <c r="P1" s="407" t="s">
        <v>554</v>
      </c>
      <c r="Q1" s="407"/>
      <c r="R1" s="407"/>
      <c r="S1" s="408"/>
    </row>
    <row r="2" spans="1:27" s="58" customFormat="1" ht="19.5" thickBot="1">
      <c r="A2" s="90" t="s">
        <v>466</v>
      </c>
      <c r="B2" s="88" t="s">
        <v>467</v>
      </c>
      <c r="C2" s="89"/>
      <c r="D2" s="90" t="s">
        <v>478</v>
      </c>
      <c r="E2" s="88" t="s">
        <v>479</v>
      </c>
      <c r="F2" s="88" t="s">
        <v>480</v>
      </c>
      <c r="G2" s="89" t="s">
        <v>481</v>
      </c>
      <c r="H2" s="90" t="s">
        <v>478</v>
      </c>
      <c r="I2" s="88" t="s">
        <v>479</v>
      </c>
      <c r="J2" s="88" t="s">
        <v>480</v>
      </c>
      <c r="K2" s="91" t="s">
        <v>481</v>
      </c>
      <c r="L2" s="90" t="s">
        <v>478</v>
      </c>
      <c r="M2" s="88" t="s">
        <v>479</v>
      </c>
      <c r="N2" s="88" t="s">
        <v>480</v>
      </c>
      <c r="O2" s="91" t="s">
        <v>481</v>
      </c>
      <c r="P2" s="92" t="s">
        <v>483</v>
      </c>
      <c r="Q2" s="88" t="s">
        <v>479</v>
      </c>
      <c r="R2" s="88" t="s">
        <v>480</v>
      </c>
      <c r="S2" s="91" t="s">
        <v>481</v>
      </c>
    </row>
    <row r="3" spans="1:27">
      <c r="A3" s="25" t="s">
        <v>13</v>
      </c>
      <c r="B3" s="26" t="s">
        <v>14</v>
      </c>
      <c r="C3" s="66" t="s">
        <v>15</v>
      </c>
      <c r="D3" s="73"/>
      <c r="E3" s="74"/>
      <c r="F3" s="74"/>
      <c r="G3" s="75"/>
      <c r="H3" s="73"/>
      <c r="I3" s="74"/>
      <c r="J3" s="74"/>
      <c r="K3" s="75"/>
      <c r="L3" s="73"/>
      <c r="M3" s="74"/>
      <c r="N3" s="74"/>
      <c r="O3" s="75"/>
      <c r="P3" s="76"/>
      <c r="Q3" s="74"/>
      <c r="R3" s="74"/>
      <c r="S3" s="75"/>
      <c r="T3" s="24"/>
      <c r="U3" s="24"/>
      <c r="V3" s="24"/>
      <c r="W3" s="24"/>
      <c r="X3" s="24"/>
      <c r="Y3" s="24"/>
      <c r="Z3" s="24"/>
      <c r="AA3" s="24"/>
    </row>
    <row r="4" spans="1:27">
      <c r="A4" s="16" t="s">
        <v>16</v>
      </c>
      <c r="B4" s="17" t="s">
        <v>17</v>
      </c>
      <c r="C4" s="67" t="s">
        <v>18</v>
      </c>
      <c r="D4" s="77"/>
      <c r="E4" s="78"/>
      <c r="F4" s="78"/>
      <c r="G4" s="79"/>
      <c r="H4" s="77"/>
      <c r="I4" s="78"/>
      <c r="J4" s="78"/>
      <c r="K4" s="79"/>
      <c r="L4" s="77"/>
      <c r="M4" s="78"/>
      <c r="N4" s="78"/>
      <c r="O4" s="79"/>
      <c r="P4" s="80"/>
      <c r="Q4" s="78"/>
      <c r="R4" s="78"/>
      <c r="S4" s="79"/>
      <c r="T4" s="24"/>
      <c r="U4" s="24"/>
      <c r="V4" s="24"/>
      <c r="W4" s="24"/>
      <c r="X4" s="24"/>
      <c r="Y4" s="24"/>
      <c r="Z4" s="24"/>
      <c r="AA4" s="24"/>
    </row>
    <row r="5" spans="1:27">
      <c r="A5" s="16" t="s">
        <v>16</v>
      </c>
      <c r="B5" s="17" t="s">
        <v>19</v>
      </c>
      <c r="C5" s="67" t="s">
        <v>522</v>
      </c>
      <c r="D5" s="77"/>
      <c r="E5" s="78"/>
      <c r="F5" s="78"/>
      <c r="G5" s="79"/>
      <c r="H5" s="77"/>
      <c r="I5" s="78"/>
      <c r="J5" s="78"/>
      <c r="K5" s="79"/>
      <c r="L5" s="77"/>
      <c r="M5" s="78"/>
      <c r="N5" s="78"/>
      <c r="O5" s="79"/>
      <c r="P5" s="80"/>
      <c r="Q5" s="78"/>
      <c r="R5" s="78"/>
      <c r="S5" s="79"/>
      <c r="T5" s="24"/>
      <c r="U5" s="24"/>
      <c r="V5" s="24"/>
      <c r="W5" s="24"/>
      <c r="X5" s="24"/>
      <c r="Y5" s="24"/>
      <c r="Z5" s="24"/>
      <c r="AA5" s="24"/>
    </row>
    <row r="6" spans="1:27">
      <c r="A6" s="16" t="s">
        <v>16</v>
      </c>
      <c r="B6" s="17" t="s">
        <v>20</v>
      </c>
      <c r="C6" s="67" t="s">
        <v>21</v>
      </c>
      <c r="D6" s="77"/>
      <c r="E6" s="78"/>
      <c r="F6" s="78"/>
      <c r="G6" s="79"/>
      <c r="H6" s="77"/>
      <c r="I6" s="78"/>
      <c r="J6" s="78"/>
      <c r="K6" s="79"/>
      <c r="L6" s="77"/>
      <c r="M6" s="78"/>
      <c r="N6" s="78"/>
      <c r="O6" s="79"/>
      <c r="P6" s="80"/>
      <c r="Q6" s="78"/>
      <c r="R6" s="78"/>
      <c r="S6" s="79"/>
      <c r="T6" s="24"/>
      <c r="U6" s="24"/>
      <c r="V6" s="24"/>
      <c r="W6" s="24"/>
      <c r="X6" s="24"/>
      <c r="Y6" s="24"/>
      <c r="Z6" s="24"/>
      <c r="AA6" s="24"/>
    </row>
    <row r="7" spans="1:27">
      <c r="A7" s="16" t="s">
        <v>16</v>
      </c>
      <c r="B7" s="17" t="s">
        <v>22</v>
      </c>
      <c r="C7" s="67" t="s">
        <v>23</v>
      </c>
      <c r="D7" s="77"/>
      <c r="E7" s="78"/>
      <c r="F7" s="78"/>
      <c r="G7" s="79"/>
      <c r="H7" s="77"/>
      <c r="I7" s="78"/>
      <c r="J7" s="78"/>
      <c r="K7" s="79"/>
      <c r="L7" s="77"/>
      <c r="M7" s="78"/>
      <c r="N7" s="78"/>
      <c r="O7" s="79"/>
      <c r="P7" s="80"/>
      <c r="Q7" s="78"/>
      <c r="R7" s="78"/>
      <c r="S7" s="79"/>
      <c r="T7" s="24"/>
      <c r="U7" s="24"/>
      <c r="V7" s="24"/>
      <c r="W7" s="24"/>
      <c r="X7" s="24"/>
      <c r="Y7" s="24"/>
      <c r="Z7" s="24"/>
      <c r="AA7" s="24"/>
    </row>
    <row r="8" spans="1:27">
      <c r="A8" s="16" t="s">
        <v>16</v>
      </c>
      <c r="B8" s="17" t="s">
        <v>24</v>
      </c>
      <c r="C8" s="67" t="s">
        <v>25</v>
      </c>
      <c r="D8" s="77"/>
      <c r="E8" s="78"/>
      <c r="F8" s="78"/>
      <c r="G8" s="79"/>
      <c r="H8" s="77"/>
      <c r="I8" s="78"/>
      <c r="J8" s="78"/>
      <c r="K8" s="79"/>
      <c r="L8" s="77"/>
      <c r="M8" s="78"/>
      <c r="N8" s="78"/>
      <c r="O8" s="79"/>
      <c r="P8" s="80"/>
      <c r="Q8" s="78"/>
      <c r="R8" s="78"/>
      <c r="S8" s="79"/>
      <c r="T8" s="24"/>
      <c r="U8" s="24"/>
      <c r="V8" s="24"/>
      <c r="W8" s="24"/>
      <c r="X8" s="24"/>
      <c r="Y8" s="24"/>
      <c r="Z8" s="24"/>
      <c r="AA8" s="24"/>
    </row>
    <row r="9" spans="1:27">
      <c r="A9" s="16" t="s">
        <v>16</v>
      </c>
      <c r="B9" s="17" t="s">
        <v>26</v>
      </c>
      <c r="C9" s="67" t="s">
        <v>27</v>
      </c>
      <c r="D9" s="77"/>
      <c r="E9" s="78"/>
      <c r="F9" s="78"/>
      <c r="G9" s="79"/>
      <c r="H9" s="77"/>
      <c r="I9" s="78"/>
      <c r="J9" s="78"/>
      <c r="K9" s="79"/>
      <c r="L9" s="77"/>
      <c r="M9" s="78"/>
      <c r="N9" s="78"/>
      <c r="O9" s="79"/>
      <c r="P9" s="80"/>
      <c r="Q9" s="78"/>
      <c r="R9" s="78"/>
      <c r="S9" s="79"/>
      <c r="T9" s="24"/>
      <c r="U9" s="24"/>
      <c r="V9" s="24"/>
      <c r="W9" s="24"/>
      <c r="X9" s="24"/>
      <c r="Y9" s="24"/>
      <c r="Z9" s="24"/>
      <c r="AA9" s="24"/>
    </row>
    <row r="10" spans="1:27">
      <c r="A10" s="16" t="s">
        <v>16</v>
      </c>
      <c r="B10" s="17" t="s">
        <v>28</v>
      </c>
      <c r="C10" s="67" t="s">
        <v>29</v>
      </c>
      <c r="D10" s="77"/>
      <c r="E10" s="78"/>
      <c r="F10" s="78"/>
      <c r="G10" s="79"/>
      <c r="H10" s="77"/>
      <c r="I10" s="78"/>
      <c r="J10" s="78"/>
      <c r="K10" s="79"/>
      <c r="L10" s="77"/>
      <c r="M10" s="78"/>
      <c r="N10" s="78"/>
      <c r="O10" s="79"/>
      <c r="P10" s="80"/>
      <c r="Q10" s="78"/>
      <c r="R10" s="78"/>
      <c r="S10" s="79"/>
      <c r="T10" s="24"/>
      <c r="U10" s="24"/>
      <c r="V10" s="24"/>
      <c r="W10" s="24"/>
      <c r="X10" s="24"/>
      <c r="Y10" s="24"/>
      <c r="Z10" s="24"/>
      <c r="AA10" s="24"/>
    </row>
    <row r="11" spans="1:27">
      <c r="A11" s="16" t="s">
        <v>16</v>
      </c>
      <c r="B11" s="17" t="s">
        <v>30</v>
      </c>
      <c r="C11" s="67" t="s">
        <v>31</v>
      </c>
      <c r="D11" s="77"/>
      <c r="E11" s="78"/>
      <c r="F11" s="78"/>
      <c r="G11" s="79"/>
      <c r="H11" s="77"/>
      <c r="I11" s="78"/>
      <c r="J11" s="78"/>
      <c r="K11" s="79"/>
      <c r="L11" s="77"/>
      <c r="M11" s="78"/>
      <c r="N11" s="78"/>
      <c r="O11" s="79"/>
      <c r="P11" s="80"/>
      <c r="Q11" s="78"/>
      <c r="R11" s="78"/>
      <c r="S11" s="79"/>
      <c r="T11" s="24"/>
      <c r="U11" s="24"/>
      <c r="V11" s="24"/>
      <c r="W11" s="24"/>
      <c r="X11" s="24"/>
      <c r="Y11" s="24"/>
      <c r="Z11" s="24"/>
      <c r="AA11" s="24"/>
    </row>
    <row r="12" spans="1:27">
      <c r="A12" s="16" t="s">
        <v>16</v>
      </c>
      <c r="B12" s="17" t="s">
        <v>32</v>
      </c>
      <c r="C12" s="67" t="s">
        <v>33</v>
      </c>
      <c r="D12" s="77"/>
      <c r="E12" s="78"/>
      <c r="F12" s="78"/>
      <c r="G12" s="79"/>
      <c r="H12" s="77"/>
      <c r="I12" s="78"/>
      <c r="J12" s="78"/>
      <c r="K12" s="79"/>
      <c r="L12" s="77"/>
      <c r="M12" s="78"/>
      <c r="N12" s="78"/>
      <c r="O12" s="79"/>
      <c r="P12" s="80"/>
      <c r="Q12" s="78"/>
      <c r="R12" s="78"/>
      <c r="S12" s="79"/>
      <c r="T12" s="24"/>
      <c r="U12" s="24"/>
      <c r="V12" s="24"/>
      <c r="W12" s="24"/>
      <c r="X12" s="24"/>
      <c r="Y12" s="24"/>
      <c r="Z12" s="24"/>
      <c r="AA12" s="24"/>
    </row>
    <row r="13" spans="1:27">
      <c r="A13" s="16" t="s">
        <v>16</v>
      </c>
      <c r="B13" s="17" t="s">
        <v>34</v>
      </c>
      <c r="C13" s="67" t="s">
        <v>35</v>
      </c>
      <c r="D13" s="77"/>
      <c r="E13" s="78"/>
      <c r="F13" s="78"/>
      <c r="G13" s="79"/>
      <c r="H13" s="77"/>
      <c r="I13" s="78"/>
      <c r="J13" s="78"/>
      <c r="K13" s="79"/>
      <c r="L13" s="77"/>
      <c r="M13" s="78"/>
      <c r="N13" s="78"/>
      <c r="O13" s="79"/>
      <c r="P13" s="80"/>
      <c r="Q13" s="78"/>
      <c r="R13" s="78"/>
      <c r="S13" s="79"/>
      <c r="T13" s="24"/>
      <c r="U13" s="24"/>
      <c r="V13" s="24"/>
      <c r="W13" s="24"/>
      <c r="X13" s="24"/>
      <c r="Y13" s="24"/>
      <c r="Z13" s="24"/>
      <c r="AA13" s="24"/>
    </row>
    <row r="14" spans="1:27">
      <c r="A14" s="16" t="s">
        <v>16</v>
      </c>
      <c r="B14" s="17" t="s">
        <v>36</v>
      </c>
      <c r="C14" s="67" t="s">
        <v>37</v>
      </c>
      <c r="D14" s="77"/>
      <c r="E14" s="78"/>
      <c r="F14" s="78"/>
      <c r="G14" s="79"/>
      <c r="H14" s="77"/>
      <c r="I14" s="78"/>
      <c r="J14" s="78"/>
      <c r="K14" s="79"/>
      <c r="L14" s="77"/>
      <c r="M14" s="78"/>
      <c r="N14" s="78"/>
      <c r="O14" s="79"/>
      <c r="P14" s="80"/>
      <c r="Q14" s="78"/>
      <c r="R14" s="78"/>
      <c r="S14" s="79"/>
      <c r="T14" s="24"/>
      <c r="U14" s="24"/>
      <c r="V14" s="24"/>
      <c r="W14" s="24"/>
      <c r="X14" s="24"/>
      <c r="Y14" s="24"/>
      <c r="Z14" s="24"/>
      <c r="AA14" s="24"/>
    </row>
    <row r="15" spans="1:27">
      <c r="A15" s="16" t="s">
        <v>16</v>
      </c>
      <c r="B15" s="17" t="s">
        <v>38</v>
      </c>
      <c r="C15" s="67" t="s">
        <v>39</v>
      </c>
      <c r="D15" s="77"/>
      <c r="E15" s="78"/>
      <c r="F15" s="78"/>
      <c r="G15" s="79"/>
      <c r="H15" s="77"/>
      <c r="I15" s="78"/>
      <c r="J15" s="78"/>
      <c r="K15" s="79"/>
      <c r="L15" s="77"/>
      <c r="M15" s="78"/>
      <c r="N15" s="78"/>
      <c r="O15" s="79"/>
      <c r="P15" s="80"/>
      <c r="Q15" s="78"/>
      <c r="R15" s="78"/>
      <c r="S15" s="79"/>
      <c r="T15" s="24"/>
      <c r="U15" s="24"/>
      <c r="V15" s="24"/>
      <c r="W15" s="24"/>
      <c r="X15" s="24"/>
      <c r="Y15" s="24"/>
      <c r="Z15" s="24"/>
      <c r="AA15" s="24"/>
    </row>
    <row r="16" spans="1:27">
      <c r="A16" s="16" t="s">
        <v>16</v>
      </c>
      <c r="B16" s="17" t="s">
        <v>40</v>
      </c>
      <c r="C16" s="67" t="s">
        <v>41</v>
      </c>
      <c r="D16" s="77"/>
      <c r="E16" s="78"/>
      <c r="F16" s="78"/>
      <c r="G16" s="79"/>
      <c r="H16" s="77"/>
      <c r="I16" s="78"/>
      <c r="J16" s="78"/>
      <c r="K16" s="79"/>
      <c r="L16" s="77"/>
      <c r="M16" s="78"/>
      <c r="N16" s="78"/>
      <c r="O16" s="79"/>
      <c r="P16" s="80"/>
      <c r="Q16" s="78"/>
      <c r="R16" s="78"/>
      <c r="S16" s="79"/>
      <c r="T16" s="24"/>
      <c r="U16" s="24"/>
      <c r="V16" s="24"/>
      <c r="W16" s="24"/>
      <c r="X16" s="24"/>
      <c r="Y16" s="24"/>
      <c r="Z16" s="24"/>
      <c r="AA16" s="24"/>
    </row>
    <row r="17" spans="1:27">
      <c r="A17" s="16" t="s">
        <v>16</v>
      </c>
      <c r="B17" s="17" t="s">
        <v>42</v>
      </c>
      <c r="C17" s="67" t="s">
        <v>43</v>
      </c>
      <c r="D17" s="77"/>
      <c r="E17" s="78"/>
      <c r="F17" s="78"/>
      <c r="G17" s="79"/>
      <c r="H17" s="77"/>
      <c r="I17" s="78"/>
      <c r="J17" s="78"/>
      <c r="K17" s="79"/>
      <c r="L17" s="77"/>
      <c r="M17" s="78"/>
      <c r="N17" s="78"/>
      <c r="O17" s="79"/>
      <c r="P17" s="80"/>
      <c r="Q17" s="78"/>
      <c r="R17" s="78"/>
      <c r="S17" s="79"/>
      <c r="T17" s="24"/>
      <c r="U17" s="24"/>
      <c r="V17" s="24"/>
      <c r="W17" s="24"/>
      <c r="X17" s="24"/>
      <c r="Y17" s="24"/>
      <c r="Z17" s="24"/>
      <c r="AA17" s="24"/>
    </row>
    <row r="18" spans="1:27" ht="15" customHeight="1">
      <c r="A18" s="16" t="s">
        <v>16</v>
      </c>
      <c r="B18" s="17" t="s">
        <v>44</v>
      </c>
      <c r="C18" s="67" t="s">
        <v>45</v>
      </c>
      <c r="D18" s="77"/>
      <c r="E18" s="78"/>
      <c r="F18" s="78"/>
      <c r="G18" s="79"/>
      <c r="H18" s="77"/>
      <c r="I18" s="78"/>
      <c r="J18" s="78"/>
      <c r="K18" s="79"/>
      <c r="L18" s="77"/>
      <c r="M18" s="78"/>
      <c r="N18" s="78"/>
      <c r="O18" s="79"/>
      <c r="P18" s="80"/>
      <c r="Q18" s="78"/>
      <c r="R18" s="78"/>
      <c r="S18" s="79"/>
      <c r="T18" s="24"/>
      <c r="U18" s="24"/>
      <c r="V18" s="24"/>
      <c r="W18" s="24"/>
      <c r="X18" s="24"/>
      <c r="Y18" s="24"/>
      <c r="Z18" s="24"/>
      <c r="AA18" s="24"/>
    </row>
    <row r="19" spans="1:27">
      <c r="A19" s="16" t="s">
        <v>16</v>
      </c>
      <c r="B19" s="17" t="s">
        <v>46</v>
      </c>
      <c r="C19" s="67" t="s">
        <v>47</v>
      </c>
      <c r="D19" s="77"/>
      <c r="E19" s="78"/>
      <c r="F19" s="78"/>
      <c r="G19" s="79"/>
      <c r="H19" s="77"/>
      <c r="I19" s="78"/>
      <c r="J19" s="78"/>
      <c r="K19" s="79"/>
      <c r="L19" s="77"/>
      <c r="M19" s="78"/>
      <c r="N19" s="78"/>
      <c r="O19" s="79"/>
      <c r="P19" s="80"/>
      <c r="Q19" s="78"/>
      <c r="R19" s="78"/>
      <c r="S19" s="79"/>
      <c r="T19" s="24"/>
      <c r="U19" s="24"/>
      <c r="V19" s="24"/>
      <c r="W19" s="24"/>
      <c r="X19" s="24"/>
      <c r="Y19" s="24"/>
      <c r="Z19" s="24"/>
      <c r="AA19" s="24"/>
    </row>
    <row r="20" spans="1:27">
      <c r="A20" s="16" t="s">
        <v>16</v>
      </c>
      <c r="B20" s="17" t="s">
        <v>48</v>
      </c>
      <c r="C20" s="67" t="s">
        <v>49</v>
      </c>
      <c r="D20" s="77"/>
      <c r="E20" s="78"/>
      <c r="F20" s="78"/>
      <c r="G20" s="79"/>
      <c r="H20" s="77"/>
      <c r="I20" s="78"/>
      <c r="J20" s="78"/>
      <c r="K20" s="79"/>
      <c r="L20" s="77"/>
      <c r="M20" s="78"/>
      <c r="N20" s="78"/>
      <c r="O20" s="79"/>
      <c r="P20" s="80"/>
      <c r="Q20" s="78"/>
      <c r="R20" s="78"/>
      <c r="S20" s="79"/>
      <c r="T20" s="24"/>
      <c r="U20" s="24"/>
      <c r="V20" s="24"/>
      <c r="W20" s="24"/>
      <c r="X20" s="24"/>
      <c r="Y20" s="24"/>
      <c r="Z20" s="24"/>
      <c r="AA20" s="24"/>
    </row>
    <row r="21" spans="1:27">
      <c r="A21" s="16" t="s">
        <v>16</v>
      </c>
      <c r="B21" s="17" t="s">
        <v>50</v>
      </c>
      <c r="C21" s="67" t="s">
        <v>51</v>
      </c>
      <c r="D21" s="77"/>
      <c r="E21" s="78"/>
      <c r="F21" s="78"/>
      <c r="G21" s="79"/>
      <c r="H21" s="77"/>
      <c r="I21" s="78"/>
      <c r="J21" s="78"/>
      <c r="K21" s="79"/>
      <c r="L21" s="77"/>
      <c r="M21" s="78"/>
      <c r="N21" s="78"/>
      <c r="O21" s="79"/>
      <c r="P21" s="80"/>
      <c r="Q21" s="78"/>
      <c r="R21" s="78"/>
      <c r="S21" s="79"/>
      <c r="T21" s="24"/>
      <c r="U21" s="24"/>
      <c r="V21" s="24"/>
      <c r="W21" s="24"/>
      <c r="X21" s="24"/>
      <c r="Y21" s="24"/>
      <c r="Z21" s="24"/>
      <c r="AA21" s="24"/>
    </row>
    <row r="22" spans="1:27">
      <c r="A22" s="16" t="s">
        <v>16</v>
      </c>
      <c r="B22" s="17" t="s">
        <v>52</v>
      </c>
      <c r="C22" s="67" t="s">
        <v>53</v>
      </c>
      <c r="D22" s="77"/>
      <c r="E22" s="78"/>
      <c r="F22" s="78"/>
      <c r="G22" s="79"/>
      <c r="H22" s="77"/>
      <c r="I22" s="78"/>
      <c r="J22" s="78"/>
      <c r="K22" s="79"/>
      <c r="L22" s="77"/>
      <c r="M22" s="78"/>
      <c r="N22" s="78"/>
      <c r="O22" s="79"/>
      <c r="P22" s="80"/>
      <c r="Q22" s="78"/>
      <c r="R22" s="78"/>
      <c r="S22" s="79"/>
      <c r="T22" s="24"/>
      <c r="U22" s="24"/>
      <c r="V22" s="24"/>
      <c r="W22" s="24"/>
      <c r="X22" s="24"/>
      <c r="Y22" s="24"/>
      <c r="Z22" s="24"/>
      <c r="AA22" s="24"/>
    </row>
    <row r="23" spans="1:27">
      <c r="A23" s="16" t="s">
        <v>16</v>
      </c>
      <c r="B23" s="17" t="s">
        <v>54</v>
      </c>
      <c r="C23" s="67" t="s">
        <v>55</v>
      </c>
      <c r="D23" s="77"/>
      <c r="E23" s="78"/>
      <c r="F23" s="78"/>
      <c r="G23" s="79"/>
      <c r="H23" s="77"/>
      <c r="I23" s="78"/>
      <c r="J23" s="78"/>
      <c r="K23" s="79"/>
      <c r="L23" s="77"/>
      <c r="M23" s="78"/>
      <c r="N23" s="78"/>
      <c r="O23" s="79"/>
      <c r="P23" s="80"/>
      <c r="Q23" s="78"/>
      <c r="R23" s="78"/>
      <c r="S23" s="79"/>
      <c r="T23" s="24"/>
      <c r="U23" s="24"/>
      <c r="V23" s="24"/>
      <c r="W23" s="24"/>
      <c r="X23" s="24"/>
      <c r="Y23" s="24"/>
      <c r="Z23" s="24"/>
      <c r="AA23" s="24"/>
    </row>
    <row r="24" spans="1:27">
      <c r="A24" s="16" t="s">
        <v>16</v>
      </c>
      <c r="B24" s="17" t="s">
        <v>56</v>
      </c>
      <c r="C24" s="67" t="s">
        <v>57</v>
      </c>
      <c r="D24" s="77"/>
      <c r="E24" s="78"/>
      <c r="F24" s="78"/>
      <c r="G24" s="79"/>
      <c r="H24" s="77"/>
      <c r="I24" s="78"/>
      <c r="J24" s="78"/>
      <c r="K24" s="79"/>
      <c r="L24" s="77"/>
      <c r="M24" s="78"/>
      <c r="N24" s="78"/>
      <c r="O24" s="79"/>
      <c r="P24" s="80"/>
      <c r="Q24" s="78"/>
      <c r="R24" s="78"/>
      <c r="S24" s="79"/>
      <c r="T24" s="24"/>
      <c r="U24" s="24"/>
      <c r="V24" s="24"/>
      <c r="W24" s="24"/>
      <c r="X24" s="24"/>
      <c r="Y24" s="24"/>
      <c r="Z24" s="24"/>
      <c r="AA24" s="24"/>
    </row>
    <row r="25" spans="1:27" ht="13.5" customHeight="1">
      <c r="A25" s="16" t="s">
        <v>16</v>
      </c>
      <c r="B25" s="17" t="s">
        <v>58</v>
      </c>
      <c r="C25" s="67" t="s">
        <v>59</v>
      </c>
      <c r="D25" s="77"/>
      <c r="E25" s="78"/>
      <c r="F25" s="78"/>
      <c r="G25" s="79"/>
      <c r="H25" s="77"/>
      <c r="I25" s="78"/>
      <c r="J25" s="78"/>
      <c r="K25" s="79"/>
      <c r="L25" s="77"/>
      <c r="M25" s="78"/>
      <c r="N25" s="78"/>
      <c r="O25" s="79"/>
      <c r="P25" s="80"/>
      <c r="Q25" s="78"/>
      <c r="R25" s="78"/>
      <c r="S25" s="79"/>
      <c r="T25" s="24"/>
      <c r="U25" s="24"/>
      <c r="V25" s="24"/>
      <c r="W25" s="24"/>
      <c r="X25" s="24"/>
      <c r="Y25" s="24"/>
      <c r="Z25" s="24"/>
      <c r="AA25" s="24"/>
    </row>
    <row r="26" spans="1:27">
      <c r="A26" s="16" t="s">
        <v>16</v>
      </c>
      <c r="B26" s="17" t="s">
        <v>60</v>
      </c>
      <c r="C26" s="67" t="s">
        <v>61</v>
      </c>
      <c r="D26" s="77"/>
      <c r="E26" s="78"/>
      <c r="F26" s="78"/>
      <c r="G26" s="79"/>
      <c r="H26" s="77"/>
      <c r="I26" s="78"/>
      <c r="J26" s="78"/>
      <c r="K26" s="79"/>
      <c r="L26" s="77"/>
      <c r="M26" s="78"/>
      <c r="N26" s="78"/>
      <c r="O26" s="79"/>
      <c r="P26" s="80"/>
      <c r="Q26" s="78"/>
      <c r="R26" s="78"/>
      <c r="S26" s="79"/>
      <c r="T26" s="24"/>
      <c r="U26" s="24"/>
      <c r="V26" s="24"/>
      <c r="W26" s="24"/>
      <c r="X26" s="24"/>
      <c r="Y26" s="24"/>
      <c r="Z26" s="24"/>
      <c r="AA26" s="24"/>
    </row>
    <row r="27" spans="1:27">
      <c r="A27" s="16" t="s">
        <v>16</v>
      </c>
      <c r="B27" s="17" t="s">
        <v>62</v>
      </c>
      <c r="C27" s="67" t="s">
        <v>63</v>
      </c>
      <c r="D27" s="77"/>
      <c r="E27" s="78"/>
      <c r="F27" s="78"/>
      <c r="G27" s="79"/>
      <c r="H27" s="77"/>
      <c r="I27" s="78"/>
      <c r="J27" s="78"/>
      <c r="K27" s="79"/>
      <c r="L27" s="77"/>
      <c r="M27" s="78"/>
      <c r="N27" s="78"/>
      <c r="O27" s="79"/>
      <c r="P27" s="80"/>
      <c r="Q27" s="78"/>
      <c r="R27" s="78"/>
      <c r="S27" s="79"/>
      <c r="T27" s="24"/>
      <c r="U27" s="24"/>
      <c r="V27" s="24"/>
      <c r="W27" s="24"/>
      <c r="X27" s="24"/>
      <c r="Y27" s="24"/>
      <c r="Z27" s="24"/>
      <c r="AA27" s="24"/>
    </row>
    <row r="28" spans="1:27">
      <c r="A28" s="16" t="s">
        <v>16</v>
      </c>
      <c r="B28" s="17" t="s">
        <v>64</v>
      </c>
      <c r="C28" s="67" t="s">
        <v>65</v>
      </c>
      <c r="D28" s="77"/>
      <c r="E28" s="78"/>
      <c r="F28" s="78"/>
      <c r="G28" s="79"/>
      <c r="H28" s="77"/>
      <c r="I28" s="78"/>
      <c r="J28" s="78"/>
      <c r="K28" s="79"/>
      <c r="L28" s="77"/>
      <c r="M28" s="78"/>
      <c r="N28" s="78"/>
      <c r="O28" s="79"/>
      <c r="P28" s="80"/>
      <c r="Q28" s="78"/>
      <c r="R28" s="78"/>
      <c r="S28" s="79"/>
      <c r="T28" s="24"/>
      <c r="U28" s="24"/>
      <c r="V28" s="24"/>
      <c r="W28" s="24"/>
      <c r="X28" s="24"/>
      <c r="Y28" s="24"/>
      <c r="Z28" s="24"/>
      <c r="AA28" s="24"/>
    </row>
    <row r="29" spans="1:27">
      <c r="A29" s="16" t="s">
        <v>16</v>
      </c>
      <c r="B29" s="17" t="s">
        <v>66</v>
      </c>
      <c r="C29" s="67" t="s">
        <v>67</v>
      </c>
      <c r="D29" s="77"/>
      <c r="E29" s="78"/>
      <c r="F29" s="78"/>
      <c r="G29" s="79"/>
      <c r="H29" s="77"/>
      <c r="I29" s="78"/>
      <c r="J29" s="78"/>
      <c r="K29" s="79"/>
      <c r="L29" s="77"/>
      <c r="M29" s="78"/>
      <c r="N29" s="78"/>
      <c r="O29" s="79"/>
      <c r="P29" s="80"/>
      <c r="Q29" s="78"/>
      <c r="R29" s="78"/>
      <c r="S29" s="79"/>
      <c r="T29" s="24"/>
      <c r="U29" s="24"/>
      <c r="V29" s="24"/>
      <c r="W29" s="24"/>
      <c r="X29" s="24"/>
      <c r="Y29" s="24"/>
      <c r="Z29" s="24"/>
      <c r="AA29" s="24"/>
    </row>
    <row r="30" spans="1:27">
      <c r="A30" s="16" t="s">
        <v>16</v>
      </c>
      <c r="B30" s="17" t="s">
        <v>68</v>
      </c>
      <c r="C30" s="67" t="s">
        <v>69</v>
      </c>
      <c r="D30" s="77"/>
      <c r="E30" s="78"/>
      <c r="F30" s="78"/>
      <c r="G30" s="79"/>
      <c r="H30" s="77"/>
      <c r="I30" s="78"/>
      <c r="J30" s="78"/>
      <c r="K30" s="79"/>
      <c r="L30" s="77"/>
      <c r="M30" s="78"/>
      <c r="N30" s="78"/>
      <c r="O30" s="79"/>
      <c r="P30" s="80"/>
      <c r="Q30" s="78"/>
      <c r="R30" s="78"/>
      <c r="S30" s="79"/>
      <c r="T30" s="24"/>
      <c r="U30" s="24"/>
      <c r="V30" s="24"/>
      <c r="W30" s="24"/>
      <c r="X30" s="24"/>
      <c r="Y30" s="24"/>
      <c r="Z30" s="24"/>
      <c r="AA30" s="24"/>
    </row>
    <row r="31" spans="1:27">
      <c r="A31" s="16" t="s">
        <v>16</v>
      </c>
      <c r="B31" s="17" t="s">
        <v>70</v>
      </c>
      <c r="C31" s="67" t="s">
        <v>71</v>
      </c>
      <c r="D31" s="77"/>
      <c r="E31" s="78"/>
      <c r="F31" s="78"/>
      <c r="G31" s="79"/>
      <c r="H31" s="77"/>
      <c r="I31" s="78"/>
      <c r="J31" s="78"/>
      <c r="K31" s="79"/>
      <c r="L31" s="77"/>
      <c r="M31" s="78"/>
      <c r="N31" s="78"/>
      <c r="O31" s="79"/>
      <c r="P31" s="80"/>
      <c r="Q31" s="78"/>
      <c r="R31" s="78"/>
      <c r="S31" s="79"/>
      <c r="T31" s="24"/>
      <c r="U31" s="24"/>
      <c r="V31" s="24"/>
      <c r="W31" s="24"/>
      <c r="X31" s="24"/>
      <c r="Y31" s="24"/>
      <c r="Z31" s="24"/>
      <c r="AA31" s="24"/>
    </row>
    <row r="32" spans="1:27">
      <c r="A32" s="16" t="s">
        <v>16</v>
      </c>
      <c r="B32" s="17" t="s">
        <v>72</v>
      </c>
      <c r="C32" s="67" t="s">
        <v>73</v>
      </c>
      <c r="D32" s="77"/>
      <c r="E32" s="78"/>
      <c r="F32" s="78"/>
      <c r="G32" s="79"/>
      <c r="H32" s="77"/>
      <c r="I32" s="78"/>
      <c r="J32" s="78"/>
      <c r="K32" s="79"/>
      <c r="L32" s="77"/>
      <c r="M32" s="78"/>
      <c r="N32" s="78"/>
      <c r="O32" s="79"/>
      <c r="P32" s="80"/>
      <c r="Q32" s="78"/>
      <c r="R32" s="78"/>
      <c r="S32" s="79"/>
      <c r="T32" s="24"/>
      <c r="U32" s="24"/>
      <c r="V32" s="24"/>
      <c r="W32" s="24"/>
      <c r="X32" s="24"/>
      <c r="Y32" s="24"/>
      <c r="Z32" s="24"/>
      <c r="AA32" s="24"/>
    </row>
    <row r="33" spans="1:27">
      <c r="A33" s="16" t="s">
        <v>16</v>
      </c>
      <c r="B33" s="17" t="s">
        <v>74</v>
      </c>
      <c r="C33" s="67" t="s">
        <v>75</v>
      </c>
      <c r="D33" s="77"/>
      <c r="E33" s="78"/>
      <c r="F33" s="78"/>
      <c r="G33" s="79"/>
      <c r="H33" s="77"/>
      <c r="I33" s="78"/>
      <c r="J33" s="78"/>
      <c r="K33" s="79"/>
      <c r="L33" s="77"/>
      <c r="M33" s="78"/>
      <c r="N33" s="78"/>
      <c r="O33" s="79"/>
      <c r="P33" s="80"/>
      <c r="Q33" s="78"/>
      <c r="R33" s="78"/>
      <c r="S33" s="79"/>
      <c r="T33" s="24"/>
      <c r="U33" s="24"/>
      <c r="V33" s="24"/>
      <c r="W33" s="24"/>
      <c r="X33" s="24"/>
      <c r="Y33" s="24"/>
      <c r="Z33" s="24"/>
      <c r="AA33" s="24"/>
    </row>
    <row r="34" spans="1:27">
      <c r="A34" s="16" t="s">
        <v>16</v>
      </c>
      <c r="B34" s="17" t="s">
        <v>76</v>
      </c>
      <c r="C34" s="67" t="s">
        <v>77</v>
      </c>
      <c r="D34" s="77"/>
      <c r="E34" s="78"/>
      <c r="F34" s="78"/>
      <c r="G34" s="79"/>
      <c r="H34" s="77"/>
      <c r="I34" s="78"/>
      <c r="J34" s="78"/>
      <c r="K34" s="79"/>
      <c r="L34" s="77"/>
      <c r="M34" s="78"/>
      <c r="N34" s="78"/>
      <c r="O34" s="79"/>
      <c r="P34" s="80"/>
      <c r="Q34" s="78"/>
      <c r="R34" s="78"/>
      <c r="S34" s="79"/>
      <c r="T34" s="24"/>
      <c r="U34" s="24"/>
      <c r="V34" s="24"/>
      <c r="W34" s="24"/>
      <c r="X34" s="24"/>
      <c r="Y34" s="24"/>
      <c r="Z34" s="24"/>
      <c r="AA34" s="24"/>
    </row>
    <row r="35" spans="1:27">
      <c r="A35" s="16" t="s">
        <v>16</v>
      </c>
      <c r="B35" s="17" t="s">
        <v>78</v>
      </c>
      <c r="C35" s="67" t="s">
        <v>79</v>
      </c>
      <c r="D35" s="77"/>
      <c r="E35" s="78"/>
      <c r="F35" s="78"/>
      <c r="G35" s="79"/>
      <c r="H35" s="77"/>
      <c r="I35" s="78"/>
      <c r="J35" s="78"/>
      <c r="K35" s="79"/>
      <c r="L35" s="77"/>
      <c r="M35" s="78"/>
      <c r="N35" s="78"/>
      <c r="O35" s="79"/>
      <c r="P35" s="80"/>
      <c r="Q35" s="78"/>
      <c r="R35" s="78"/>
      <c r="S35" s="79"/>
      <c r="T35" s="24"/>
      <c r="U35" s="24"/>
      <c r="V35" s="24"/>
      <c r="W35" s="24"/>
      <c r="X35" s="24"/>
      <c r="Y35" s="24"/>
      <c r="Z35" s="24"/>
      <c r="AA35" s="24"/>
    </row>
    <row r="36" spans="1:27">
      <c r="A36" s="16" t="s">
        <v>16</v>
      </c>
      <c r="B36" s="17" t="s">
        <v>80</v>
      </c>
      <c r="C36" s="67" t="s">
        <v>81</v>
      </c>
      <c r="D36" s="77"/>
      <c r="E36" s="78"/>
      <c r="F36" s="78"/>
      <c r="G36" s="79"/>
      <c r="H36" s="77"/>
      <c r="I36" s="78"/>
      <c r="J36" s="78"/>
      <c r="K36" s="79"/>
      <c r="L36" s="77"/>
      <c r="M36" s="78"/>
      <c r="N36" s="78"/>
      <c r="O36" s="79"/>
      <c r="P36" s="80"/>
      <c r="Q36" s="78"/>
      <c r="R36" s="78"/>
      <c r="S36" s="79"/>
      <c r="T36" s="24"/>
      <c r="U36" s="24"/>
      <c r="V36" s="24"/>
      <c r="W36" s="24"/>
      <c r="X36" s="24"/>
      <c r="Y36" s="24"/>
      <c r="Z36" s="24"/>
      <c r="AA36" s="24"/>
    </row>
    <row r="37" spans="1:27">
      <c r="A37" s="16" t="s">
        <v>16</v>
      </c>
      <c r="B37" s="17" t="s">
        <v>82</v>
      </c>
      <c r="C37" s="67" t="s">
        <v>83</v>
      </c>
      <c r="D37" s="77"/>
      <c r="E37" s="78"/>
      <c r="F37" s="78"/>
      <c r="G37" s="79"/>
      <c r="H37" s="77"/>
      <c r="I37" s="78"/>
      <c r="J37" s="78"/>
      <c r="K37" s="79"/>
      <c r="L37" s="77"/>
      <c r="M37" s="78"/>
      <c r="N37" s="78"/>
      <c r="O37" s="79"/>
      <c r="P37" s="80"/>
      <c r="Q37" s="78"/>
      <c r="R37" s="78"/>
      <c r="S37" s="79"/>
      <c r="T37" s="24"/>
      <c r="U37" s="24"/>
      <c r="V37" s="24"/>
      <c r="W37" s="24"/>
      <c r="X37" s="24"/>
      <c r="Y37" s="24"/>
      <c r="Z37" s="24"/>
      <c r="AA37" s="24"/>
    </row>
    <row r="38" spans="1:27">
      <c r="A38" s="16" t="s">
        <v>16</v>
      </c>
      <c r="B38" s="17" t="s">
        <v>84</v>
      </c>
      <c r="C38" s="67" t="s">
        <v>85</v>
      </c>
      <c r="D38" s="77"/>
      <c r="E38" s="78"/>
      <c r="F38" s="78"/>
      <c r="G38" s="79"/>
      <c r="H38" s="77"/>
      <c r="I38" s="78"/>
      <c r="J38" s="78"/>
      <c r="K38" s="79"/>
      <c r="L38" s="77"/>
      <c r="M38" s="78"/>
      <c r="N38" s="78"/>
      <c r="O38" s="79"/>
      <c r="P38" s="80"/>
      <c r="Q38" s="78"/>
      <c r="R38" s="78"/>
      <c r="S38" s="79"/>
      <c r="T38" s="24"/>
      <c r="U38" s="24"/>
      <c r="V38" s="24"/>
      <c r="W38" s="24"/>
      <c r="X38" s="24"/>
      <c r="Y38" s="24"/>
      <c r="Z38" s="24"/>
      <c r="AA38" s="24"/>
    </row>
    <row r="39" spans="1:27">
      <c r="A39" s="16" t="s">
        <v>16</v>
      </c>
      <c r="B39" s="17" t="s">
        <v>86</v>
      </c>
      <c r="C39" s="67" t="s">
        <v>87</v>
      </c>
      <c r="D39" s="77"/>
      <c r="E39" s="78"/>
      <c r="F39" s="78"/>
      <c r="G39" s="79"/>
      <c r="H39" s="77"/>
      <c r="I39" s="78"/>
      <c r="J39" s="78"/>
      <c r="K39" s="79"/>
      <c r="L39" s="77"/>
      <c r="M39" s="78"/>
      <c r="N39" s="78"/>
      <c r="O39" s="79"/>
      <c r="P39" s="80"/>
      <c r="Q39" s="78"/>
      <c r="R39" s="78"/>
      <c r="S39" s="79"/>
      <c r="T39" s="24"/>
      <c r="U39" s="24"/>
      <c r="V39" s="24"/>
      <c r="W39" s="24"/>
      <c r="X39" s="24"/>
      <c r="Y39" s="24"/>
      <c r="Z39" s="24"/>
      <c r="AA39" s="24"/>
    </row>
    <row r="40" spans="1:27">
      <c r="A40" s="16" t="s">
        <v>16</v>
      </c>
      <c r="B40" s="17" t="s">
        <v>88</v>
      </c>
      <c r="C40" s="67" t="s">
        <v>89</v>
      </c>
      <c r="D40" s="77"/>
      <c r="E40" s="78"/>
      <c r="F40" s="78"/>
      <c r="G40" s="79"/>
      <c r="H40" s="77"/>
      <c r="I40" s="78"/>
      <c r="J40" s="78"/>
      <c r="K40" s="79"/>
      <c r="L40" s="77"/>
      <c r="M40" s="78"/>
      <c r="N40" s="78"/>
      <c r="O40" s="79"/>
      <c r="P40" s="80"/>
      <c r="Q40" s="78"/>
      <c r="R40" s="78"/>
      <c r="S40" s="79"/>
      <c r="T40" s="24"/>
      <c r="U40" s="24"/>
      <c r="V40" s="24"/>
      <c r="W40" s="24"/>
      <c r="X40" s="24"/>
      <c r="Y40" s="24"/>
      <c r="Z40" s="24"/>
      <c r="AA40" s="24"/>
    </row>
    <row r="41" spans="1:27">
      <c r="A41" s="16" t="s">
        <v>16</v>
      </c>
      <c r="B41" s="17" t="s">
        <v>90</v>
      </c>
      <c r="C41" s="67" t="s">
        <v>91</v>
      </c>
      <c r="D41" s="77"/>
      <c r="E41" s="78"/>
      <c r="F41" s="78"/>
      <c r="G41" s="79"/>
      <c r="H41" s="77"/>
      <c r="I41" s="78"/>
      <c r="J41" s="78"/>
      <c r="K41" s="79"/>
      <c r="L41" s="77"/>
      <c r="M41" s="78"/>
      <c r="N41" s="78"/>
      <c r="O41" s="79"/>
      <c r="P41" s="80"/>
      <c r="Q41" s="78"/>
      <c r="R41" s="78"/>
      <c r="S41" s="79"/>
      <c r="T41" s="24"/>
      <c r="U41" s="24"/>
      <c r="V41" s="24"/>
      <c r="W41" s="24"/>
      <c r="X41" s="24"/>
      <c r="Y41" s="24"/>
      <c r="Z41" s="24"/>
      <c r="AA41" s="24"/>
    </row>
    <row r="42" spans="1:27">
      <c r="A42" s="16" t="s">
        <v>16</v>
      </c>
      <c r="B42" s="17" t="s">
        <v>92</v>
      </c>
      <c r="C42" s="67" t="s">
        <v>93</v>
      </c>
      <c r="D42" s="77"/>
      <c r="E42" s="78"/>
      <c r="F42" s="78"/>
      <c r="G42" s="79"/>
      <c r="H42" s="77"/>
      <c r="I42" s="78"/>
      <c r="J42" s="78"/>
      <c r="K42" s="79"/>
      <c r="L42" s="77"/>
      <c r="M42" s="78"/>
      <c r="N42" s="78"/>
      <c r="O42" s="79"/>
      <c r="P42" s="80"/>
      <c r="Q42" s="78"/>
      <c r="R42" s="78"/>
      <c r="S42" s="79"/>
      <c r="T42" s="24"/>
      <c r="U42" s="24"/>
      <c r="V42" s="24"/>
      <c r="W42" s="24"/>
      <c r="X42" s="24"/>
      <c r="Y42" s="24"/>
      <c r="Z42" s="24"/>
      <c r="AA42" s="24"/>
    </row>
    <row r="43" spans="1:27">
      <c r="A43" s="16" t="s">
        <v>16</v>
      </c>
      <c r="B43" s="17" t="s">
        <v>94</v>
      </c>
      <c r="C43" s="67" t="s">
        <v>95</v>
      </c>
      <c r="D43" s="77"/>
      <c r="E43" s="78"/>
      <c r="F43" s="78"/>
      <c r="G43" s="79"/>
      <c r="H43" s="77"/>
      <c r="I43" s="78"/>
      <c r="J43" s="78"/>
      <c r="K43" s="79"/>
      <c r="L43" s="77"/>
      <c r="M43" s="78"/>
      <c r="N43" s="78"/>
      <c r="O43" s="79"/>
      <c r="P43" s="80"/>
      <c r="Q43" s="78"/>
      <c r="R43" s="78"/>
      <c r="S43" s="79"/>
      <c r="T43" s="24"/>
      <c r="U43" s="24"/>
      <c r="V43" s="24"/>
      <c r="W43" s="24"/>
      <c r="X43" s="24"/>
      <c r="Y43" s="24"/>
      <c r="Z43" s="24"/>
      <c r="AA43" s="24"/>
    </row>
    <row r="44" spans="1:27">
      <c r="A44" s="16" t="s">
        <v>16</v>
      </c>
      <c r="B44" s="17" t="s">
        <v>96</v>
      </c>
      <c r="C44" s="67" t="s">
        <v>97</v>
      </c>
      <c r="D44" s="77"/>
      <c r="E44" s="78"/>
      <c r="F44" s="78"/>
      <c r="G44" s="79"/>
      <c r="H44" s="77"/>
      <c r="I44" s="78"/>
      <c r="J44" s="78"/>
      <c r="K44" s="79"/>
      <c r="L44" s="77"/>
      <c r="M44" s="78"/>
      <c r="N44" s="78"/>
      <c r="O44" s="79"/>
      <c r="P44" s="80"/>
      <c r="Q44" s="78"/>
      <c r="R44" s="78"/>
      <c r="S44" s="79"/>
      <c r="T44" s="24"/>
      <c r="U44" s="24"/>
      <c r="V44" s="24"/>
      <c r="W44" s="24"/>
      <c r="X44" s="24"/>
      <c r="Y44" s="24"/>
      <c r="Z44" s="24"/>
      <c r="AA44" s="24"/>
    </row>
    <row r="45" spans="1:27">
      <c r="A45" s="16" t="s">
        <v>16</v>
      </c>
      <c r="B45" s="17" t="s">
        <v>98</v>
      </c>
      <c r="C45" s="67" t="s">
        <v>99</v>
      </c>
      <c r="D45" s="77"/>
      <c r="E45" s="78"/>
      <c r="F45" s="78"/>
      <c r="G45" s="79"/>
      <c r="H45" s="77"/>
      <c r="I45" s="78"/>
      <c r="J45" s="78"/>
      <c r="K45" s="79"/>
      <c r="L45" s="77"/>
      <c r="M45" s="78"/>
      <c r="N45" s="78"/>
      <c r="O45" s="79"/>
      <c r="P45" s="80"/>
      <c r="Q45" s="78"/>
      <c r="R45" s="78"/>
      <c r="S45" s="79"/>
      <c r="T45" s="24"/>
      <c r="U45" s="24"/>
      <c r="V45" s="24"/>
      <c r="W45" s="24"/>
      <c r="X45" s="24"/>
      <c r="Y45" s="24"/>
      <c r="Z45" s="24"/>
      <c r="AA45" s="24"/>
    </row>
    <row r="46" spans="1:27">
      <c r="A46" s="16" t="s">
        <v>16</v>
      </c>
      <c r="B46" s="17" t="s">
        <v>100</v>
      </c>
      <c r="C46" s="67" t="s">
        <v>101</v>
      </c>
      <c r="D46" s="77"/>
      <c r="E46" s="78"/>
      <c r="F46" s="78"/>
      <c r="G46" s="79"/>
      <c r="H46" s="77"/>
      <c r="I46" s="78"/>
      <c r="J46" s="78"/>
      <c r="K46" s="79"/>
      <c r="L46" s="77"/>
      <c r="M46" s="78"/>
      <c r="N46" s="78"/>
      <c r="O46" s="79"/>
      <c r="P46" s="80"/>
      <c r="Q46" s="78"/>
      <c r="R46" s="78"/>
      <c r="S46" s="79"/>
      <c r="T46" s="24"/>
      <c r="U46" s="24"/>
      <c r="V46" s="24"/>
      <c r="W46" s="24"/>
      <c r="X46" s="24"/>
      <c r="Y46" s="24"/>
      <c r="Z46" s="24"/>
      <c r="AA46" s="24"/>
    </row>
    <row r="47" spans="1:27">
      <c r="A47" s="16" t="s">
        <v>16</v>
      </c>
      <c r="B47" s="17" t="s">
        <v>102</v>
      </c>
      <c r="C47" s="67" t="s">
        <v>103</v>
      </c>
      <c r="D47" s="77"/>
      <c r="E47" s="78"/>
      <c r="F47" s="78"/>
      <c r="G47" s="79"/>
      <c r="H47" s="77"/>
      <c r="I47" s="78"/>
      <c r="J47" s="78"/>
      <c r="K47" s="79"/>
      <c r="L47" s="77"/>
      <c r="M47" s="78"/>
      <c r="N47" s="78"/>
      <c r="O47" s="79"/>
      <c r="P47" s="80"/>
      <c r="Q47" s="78"/>
      <c r="R47" s="78"/>
      <c r="S47" s="79"/>
      <c r="T47" s="24"/>
      <c r="U47" s="24"/>
      <c r="V47" s="24"/>
      <c r="W47" s="24"/>
      <c r="X47" s="24"/>
      <c r="Y47" s="24"/>
      <c r="Z47" s="24"/>
      <c r="AA47" s="24"/>
    </row>
    <row r="48" spans="1:27">
      <c r="A48" s="16" t="s">
        <v>16</v>
      </c>
      <c r="B48" s="17" t="s">
        <v>104</v>
      </c>
      <c r="C48" s="67" t="s">
        <v>105</v>
      </c>
      <c r="D48" s="77"/>
      <c r="E48" s="78"/>
      <c r="F48" s="78"/>
      <c r="G48" s="79"/>
      <c r="H48" s="77"/>
      <c r="I48" s="78"/>
      <c r="J48" s="78"/>
      <c r="K48" s="79"/>
      <c r="L48" s="77"/>
      <c r="M48" s="78"/>
      <c r="N48" s="78"/>
      <c r="O48" s="79"/>
      <c r="P48" s="80"/>
      <c r="Q48" s="78"/>
      <c r="R48" s="78"/>
      <c r="S48" s="79"/>
      <c r="T48" s="24"/>
      <c r="U48" s="24"/>
      <c r="V48" s="24"/>
      <c r="W48" s="24"/>
      <c r="X48" s="24"/>
      <c r="Y48" s="24"/>
      <c r="Z48" s="24"/>
      <c r="AA48" s="24"/>
    </row>
    <row r="49" spans="1:27">
      <c r="A49" s="16" t="s">
        <v>16</v>
      </c>
      <c r="B49" s="17" t="s">
        <v>106</v>
      </c>
      <c r="C49" s="67" t="s">
        <v>107</v>
      </c>
      <c r="D49" s="77">
        <v>2</v>
      </c>
      <c r="E49" s="78"/>
      <c r="F49" s="78"/>
      <c r="G49" s="79"/>
      <c r="H49" s="77">
        <v>2</v>
      </c>
      <c r="I49" s="78"/>
      <c r="J49" s="78"/>
      <c r="K49" s="79"/>
      <c r="L49" s="77">
        <v>1</v>
      </c>
      <c r="M49" s="78"/>
      <c r="N49" s="78"/>
      <c r="O49" s="79"/>
      <c r="P49" s="80"/>
      <c r="Q49" s="78"/>
      <c r="R49" s="78"/>
      <c r="S49" s="79"/>
      <c r="T49" s="24"/>
      <c r="U49" s="24"/>
      <c r="V49" s="24"/>
      <c r="W49" s="24"/>
      <c r="X49" s="24"/>
      <c r="Y49" s="24"/>
      <c r="Z49" s="24"/>
      <c r="AA49" s="24"/>
    </row>
    <row r="50" spans="1:27">
      <c r="A50" s="16" t="s">
        <v>16</v>
      </c>
      <c r="B50" s="17" t="s">
        <v>108</v>
      </c>
      <c r="C50" s="67" t="s">
        <v>109</v>
      </c>
      <c r="D50" s="77"/>
      <c r="E50" s="78"/>
      <c r="F50" s="78"/>
      <c r="G50" s="79"/>
      <c r="H50" s="77"/>
      <c r="I50" s="78"/>
      <c r="J50" s="78"/>
      <c r="K50" s="79"/>
      <c r="L50" s="77"/>
      <c r="M50" s="78"/>
      <c r="N50" s="78"/>
      <c r="O50" s="79"/>
      <c r="P50" s="80"/>
      <c r="Q50" s="78"/>
      <c r="R50" s="78"/>
      <c r="S50" s="79"/>
      <c r="T50" s="24"/>
      <c r="U50" s="24"/>
      <c r="V50" s="24"/>
      <c r="W50" s="24"/>
      <c r="X50" s="24"/>
      <c r="Y50" s="24"/>
      <c r="Z50" s="24"/>
      <c r="AA50" s="24"/>
    </row>
    <row r="51" spans="1:27">
      <c r="A51" s="16" t="s">
        <v>16</v>
      </c>
      <c r="B51" s="17" t="s">
        <v>110</v>
      </c>
      <c r="C51" s="67" t="s">
        <v>111</v>
      </c>
      <c r="D51" s="77"/>
      <c r="E51" s="78"/>
      <c r="F51" s="78"/>
      <c r="G51" s="79"/>
      <c r="H51" s="77"/>
      <c r="I51" s="78"/>
      <c r="J51" s="78"/>
      <c r="K51" s="79"/>
      <c r="L51" s="77"/>
      <c r="M51" s="78"/>
      <c r="N51" s="78"/>
      <c r="O51" s="79"/>
      <c r="P51" s="80"/>
      <c r="Q51" s="78"/>
      <c r="R51" s="78"/>
      <c r="S51" s="79"/>
      <c r="T51" s="24"/>
      <c r="U51" s="24"/>
      <c r="V51" s="24"/>
      <c r="W51" s="24"/>
      <c r="X51" s="24"/>
      <c r="Y51" s="24"/>
      <c r="Z51" s="24"/>
      <c r="AA51" s="24"/>
    </row>
    <row r="52" spans="1:27">
      <c r="A52" s="16" t="s">
        <v>16</v>
      </c>
      <c r="B52" s="17" t="s">
        <v>112</v>
      </c>
      <c r="C52" s="67" t="s">
        <v>113</v>
      </c>
      <c r="D52" s="77"/>
      <c r="E52" s="78"/>
      <c r="F52" s="78"/>
      <c r="G52" s="79"/>
      <c r="H52" s="77"/>
      <c r="I52" s="78"/>
      <c r="J52" s="78"/>
      <c r="K52" s="79"/>
      <c r="L52" s="77"/>
      <c r="M52" s="78"/>
      <c r="N52" s="78"/>
      <c r="O52" s="79"/>
      <c r="P52" s="80"/>
      <c r="Q52" s="78"/>
      <c r="R52" s="78"/>
      <c r="S52" s="79"/>
      <c r="T52" s="24"/>
      <c r="U52" s="24"/>
      <c r="V52" s="24"/>
      <c r="W52" s="24"/>
      <c r="X52" s="24"/>
      <c r="Y52" s="24"/>
      <c r="Z52" s="24"/>
      <c r="AA52" s="24"/>
    </row>
    <row r="53" spans="1:27">
      <c r="A53" s="16" t="s">
        <v>16</v>
      </c>
      <c r="B53" s="17" t="s">
        <v>114</v>
      </c>
      <c r="C53" s="67" t="s">
        <v>115</v>
      </c>
      <c r="D53" s="77"/>
      <c r="E53" s="78"/>
      <c r="F53" s="78"/>
      <c r="G53" s="79"/>
      <c r="H53" s="77"/>
      <c r="I53" s="78"/>
      <c r="J53" s="78"/>
      <c r="K53" s="79"/>
      <c r="L53" s="77"/>
      <c r="M53" s="78"/>
      <c r="N53" s="78"/>
      <c r="O53" s="79"/>
      <c r="P53" s="80"/>
      <c r="Q53" s="78"/>
      <c r="R53" s="78"/>
      <c r="S53" s="79"/>
      <c r="T53" s="24"/>
      <c r="U53" s="24"/>
      <c r="V53" s="24"/>
      <c r="W53" s="24"/>
      <c r="X53" s="24"/>
      <c r="Y53" s="24"/>
      <c r="Z53" s="24"/>
      <c r="AA53" s="24"/>
    </row>
    <row r="54" spans="1:27">
      <c r="A54" s="16" t="s">
        <v>16</v>
      </c>
      <c r="B54" s="17" t="s">
        <v>116</v>
      </c>
      <c r="C54" s="67" t="s">
        <v>117</v>
      </c>
      <c r="D54" s="77"/>
      <c r="E54" s="78"/>
      <c r="F54" s="78"/>
      <c r="G54" s="79"/>
      <c r="H54" s="77"/>
      <c r="I54" s="78"/>
      <c r="J54" s="78"/>
      <c r="K54" s="79"/>
      <c r="L54" s="77"/>
      <c r="M54" s="78"/>
      <c r="N54" s="78"/>
      <c r="O54" s="79"/>
      <c r="P54" s="80"/>
      <c r="Q54" s="78"/>
      <c r="R54" s="78"/>
      <c r="S54" s="79"/>
      <c r="T54" s="24"/>
      <c r="U54" s="24"/>
      <c r="V54" s="24"/>
      <c r="W54" s="24"/>
      <c r="X54" s="24"/>
      <c r="Y54" s="24"/>
      <c r="Z54" s="24"/>
      <c r="AA54" s="24"/>
    </row>
    <row r="55" spans="1:27">
      <c r="A55" s="16" t="s">
        <v>16</v>
      </c>
      <c r="B55" s="17" t="s">
        <v>118</v>
      </c>
      <c r="C55" s="67" t="s">
        <v>119</v>
      </c>
      <c r="D55" s="77"/>
      <c r="E55" s="78"/>
      <c r="F55" s="78"/>
      <c r="G55" s="79"/>
      <c r="H55" s="77"/>
      <c r="I55" s="78"/>
      <c r="J55" s="78"/>
      <c r="K55" s="79"/>
      <c r="L55" s="77"/>
      <c r="M55" s="78"/>
      <c r="N55" s="78"/>
      <c r="O55" s="79"/>
      <c r="P55" s="80"/>
      <c r="Q55" s="78"/>
      <c r="R55" s="78"/>
      <c r="S55" s="79"/>
      <c r="T55" s="24"/>
      <c r="U55" s="24"/>
      <c r="V55" s="24"/>
      <c r="W55" s="24"/>
      <c r="X55" s="24"/>
      <c r="Y55" s="24"/>
      <c r="Z55" s="24"/>
      <c r="AA55" s="24"/>
    </row>
    <row r="56" spans="1:27">
      <c r="A56" s="16" t="s">
        <v>120</v>
      </c>
      <c r="B56" s="17" t="s">
        <v>121</v>
      </c>
      <c r="C56" s="67" t="s">
        <v>122</v>
      </c>
      <c r="D56" s="77"/>
      <c r="E56" s="78"/>
      <c r="F56" s="78"/>
      <c r="G56" s="79"/>
      <c r="H56" s="77"/>
      <c r="I56" s="78"/>
      <c r="J56" s="78"/>
      <c r="K56" s="79"/>
      <c r="L56" s="77"/>
      <c r="M56" s="78"/>
      <c r="N56" s="78"/>
      <c r="O56" s="79"/>
      <c r="P56" s="80"/>
      <c r="Q56" s="78"/>
      <c r="R56" s="78"/>
      <c r="S56" s="79"/>
      <c r="T56" s="24"/>
      <c r="U56" s="24"/>
      <c r="V56" s="24"/>
      <c r="W56" s="24"/>
      <c r="X56" s="24"/>
      <c r="Y56" s="24"/>
      <c r="Z56" s="24"/>
      <c r="AA56" s="24"/>
    </row>
    <row r="57" spans="1:27">
      <c r="A57" s="16" t="s">
        <v>120</v>
      </c>
      <c r="B57" s="17" t="s">
        <v>123</v>
      </c>
      <c r="C57" s="67" t="s">
        <v>124</v>
      </c>
      <c r="D57" s="77"/>
      <c r="E57" s="78"/>
      <c r="F57" s="78"/>
      <c r="G57" s="79"/>
      <c r="H57" s="77"/>
      <c r="I57" s="78"/>
      <c r="J57" s="78"/>
      <c r="K57" s="79"/>
      <c r="L57" s="77"/>
      <c r="M57" s="78"/>
      <c r="N57" s="78"/>
      <c r="O57" s="79"/>
      <c r="P57" s="80"/>
      <c r="Q57" s="78"/>
      <c r="R57" s="78"/>
      <c r="S57" s="79"/>
      <c r="T57" s="24"/>
      <c r="U57" s="24"/>
      <c r="V57" s="24"/>
      <c r="W57" s="24"/>
      <c r="X57" s="24"/>
      <c r="Y57" s="24"/>
      <c r="Z57" s="24"/>
      <c r="AA57" s="24"/>
    </row>
    <row r="58" spans="1:27">
      <c r="A58" s="16" t="s">
        <v>120</v>
      </c>
      <c r="B58" s="17" t="s">
        <v>125</v>
      </c>
      <c r="C58" s="67" t="s">
        <v>126</v>
      </c>
      <c r="D58" s="77">
        <v>42</v>
      </c>
      <c r="E58" s="78">
        <v>2</v>
      </c>
      <c r="F58" s="78"/>
      <c r="G58" s="79"/>
      <c r="H58" s="77">
        <v>42</v>
      </c>
      <c r="I58" s="78">
        <v>2</v>
      </c>
      <c r="J58" s="78"/>
      <c r="K58" s="79"/>
      <c r="L58" s="77">
        <v>7</v>
      </c>
      <c r="M58" s="78">
        <v>2</v>
      </c>
      <c r="N58" s="78"/>
      <c r="O58" s="79"/>
      <c r="P58" s="80"/>
      <c r="Q58" s="78"/>
      <c r="R58" s="78"/>
      <c r="S58" s="79"/>
      <c r="T58" s="24"/>
      <c r="U58" s="24"/>
      <c r="V58" s="24"/>
      <c r="W58" s="24"/>
      <c r="X58" s="24"/>
      <c r="Y58" s="24"/>
      <c r="Z58" s="24"/>
      <c r="AA58" s="24"/>
    </row>
    <row r="59" spans="1:27">
      <c r="A59" s="16" t="s">
        <v>120</v>
      </c>
      <c r="B59" s="17" t="s">
        <v>127</v>
      </c>
      <c r="C59" s="67" t="s">
        <v>128</v>
      </c>
      <c r="D59" s="77"/>
      <c r="E59" s="78"/>
      <c r="F59" s="78"/>
      <c r="G59" s="79"/>
      <c r="H59" s="77"/>
      <c r="I59" s="78"/>
      <c r="J59" s="78"/>
      <c r="K59" s="79"/>
      <c r="L59" s="77"/>
      <c r="M59" s="78"/>
      <c r="N59" s="78"/>
      <c r="O59" s="79"/>
      <c r="P59" s="80"/>
      <c r="Q59" s="78"/>
      <c r="R59" s="78"/>
      <c r="S59" s="79"/>
      <c r="T59" s="24"/>
      <c r="U59" s="24"/>
      <c r="V59" s="24"/>
      <c r="W59" s="24"/>
      <c r="X59" s="24"/>
      <c r="Y59" s="24"/>
      <c r="Z59" s="24"/>
      <c r="AA59" s="24"/>
    </row>
    <row r="60" spans="1:27">
      <c r="A60" s="16" t="s">
        <v>120</v>
      </c>
      <c r="B60" s="17" t="s">
        <v>129</v>
      </c>
      <c r="C60" s="67" t="s">
        <v>130</v>
      </c>
      <c r="D60" s="77"/>
      <c r="E60" s="78"/>
      <c r="F60" s="78"/>
      <c r="G60" s="79"/>
      <c r="H60" s="77"/>
      <c r="I60" s="78"/>
      <c r="J60" s="78"/>
      <c r="K60" s="79"/>
      <c r="L60" s="77"/>
      <c r="M60" s="78"/>
      <c r="N60" s="78"/>
      <c r="O60" s="79"/>
      <c r="P60" s="80"/>
      <c r="Q60" s="78"/>
      <c r="R60" s="78"/>
      <c r="S60" s="79"/>
      <c r="T60" s="24"/>
      <c r="U60" s="24"/>
      <c r="V60" s="24"/>
      <c r="W60" s="24"/>
      <c r="X60" s="24"/>
      <c r="Y60" s="24"/>
      <c r="Z60" s="24"/>
      <c r="AA60" s="24"/>
    </row>
    <row r="61" spans="1:27">
      <c r="A61" s="16" t="s">
        <v>131</v>
      </c>
      <c r="B61" s="17" t="s">
        <v>132</v>
      </c>
      <c r="C61" s="67" t="s">
        <v>133</v>
      </c>
      <c r="D61" s="77">
        <v>12</v>
      </c>
      <c r="E61" s="78">
        <v>1</v>
      </c>
      <c r="F61" s="78"/>
      <c r="G61" s="79"/>
      <c r="H61" s="77">
        <v>12</v>
      </c>
      <c r="I61" s="78"/>
      <c r="J61" s="78"/>
      <c r="K61" s="79"/>
      <c r="L61" s="77">
        <v>7</v>
      </c>
      <c r="M61" s="78"/>
      <c r="N61" s="78"/>
      <c r="O61" s="79"/>
      <c r="P61" s="80"/>
      <c r="Q61" s="78"/>
      <c r="R61" s="78"/>
      <c r="S61" s="79"/>
      <c r="T61" s="24"/>
      <c r="U61" s="24"/>
      <c r="V61" s="24"/>
      <c r="W61" s="24"/>
      <c r="X61" s="24"/>
      <c r="Y61" s="24"/>
      <c r="Z61" s="24"/>
      <c r="AA61" s="24"/>
    </row>
    <row r="62" spans="1:27">
      <c r="A62" s="16" t="s">
        <v>131</v>
      </c>
      <c r="B62" s="17" t="s">
        <v>134</v>
      </c>
      <c r="C62" s="67" t="s">
        <v>135</v>
      </c>
      <c r="D62" s="77">
        <v>1</v>
      </c>
      <c r="E62" s="78"/>
      <c r="F62" s="78"/>
      <c r="G62" s="79"/>
      <c r="H62" s="77">
        <v>1</v>
      </c>
      <c r="I62" s="78"/>
      <c r="J62" s="78"/>
      <c r="K62" s="79"/>
      <c r="L62" s="77">
        <v>0</v>
      </c>
      <c r="M62" s="78"/>
      <c r="N62" s="78"/>
      <c r="O62" s="79"/>
      <c r="P62" s="80"/>
      <c r="Q62" s="78"/>
      <c r="R62" s="78"/>
      <c r="S62" s="79"/>
      <c r="T62" s="24"/>
      <c r="U62" s="24"/>
      <c r="V62" s="24"/>
      <c r="W62" s="24"/>
      <c r="X62" s="24"/>
      <c r="Y62" s="24"/>
      <c r="Z62" s="24"/>
      <c r="AA62" s="24"/>
    </row>
    <row r="63" spans="1:27" ht="25.5">
      <c r="A63" s="16" t="s">
        <v>131</v>
      </c>
      <c r="B63" s="17" t="s">
        <v>136</v>
      </c>
      <c r="C63" s="67" t="s">
        <v>137</v>
      </c>
      <c r="D63" s="77"/>
      <c r="E63" s="78"/>
      <c r="F63" s="78"/>
      <c r="G63" s="79"/>
      <c r="H63" s="77"/>
      <c r="I63" s="78"/>
      <c r="J63" s="78"/>
      <c r="K63" s="79"/>
      <c r="L63" s="77"/>
      <c r="M63" s="78"/>
      <c r="N63" s="78"/>
      <c r="O63" s="79"/>
      <c r="P63" s="80"/>
      <c r="Q63" s="78"/>
      <c r="R63" s="78"/>
      <c r="S63" s="79"/>
      <c r="T63" s="24"/>
      <c r="U63" s="24"/>
      <c r="V63" s="24"/>
      <c r="W63" s="24"/>
      <c r="X63" s="24"/>
      <c r="Y63" s="24"/>
      <c r="Z63" s="24"/>
      <c r="AA63" s="24"/>
    </row>
    <row r="64" spans="1:27">
      <c r="A64" s="16" t="s">
        <v>131</v>
      </c>
      <c r="B64" s="17" t="s">
        <v>138</v>
      </c>
      <c r="C64" s="67" t="s">
        <v>139</v>
      </c>
      <c r="D64" s="77"/>
      <c r="E64" s="78"/>
      <c r="F64" s="78"/>
      <c r="G64" s="79"/>
      <c r="H64" s="77"/>
      <c r="I64" s="78"/>
      <c r="J64" s="78"/>
      <c r="K64" s="79"/>
      <c r="L64" s="77"/>
      <c r="M64" s="78"/>
      <c r="N64" s="78"/>
      <c r="O64" s="79"/>
      <c r="P64" s="80"/>
      <c r="Q64" s="78"/>
      <c r="R64" s="78"/>
      <c r="S64" s="79"/>
      <c r="T64" s="24"/>
      <c r="U64" s="24"/>
      <c r="V64" s="24"/>
      <c r="W64" s="24"/>
      <c r="X64" s="24"/>
      <c r="Y64" s="24"/>
      <c r="Z64" s="24"/>
      <c r="AA64" s="24"/>
    </row>
    <row r="65" spans="1:27">
      <c r="A65" s="16" t="s">
        <v>131</v>
      </c>
      <c r="B65" s="17" t="s">
        <v>140</v>
      </c>
      <c r="C65" s="67" t="s">
        <v>141</v>
      </c>
      <c r="D65" s="77"/>
      <c r="E65" s="78"/>
      <c r="F65" s="78"/>
      <c r="G65" s="79"/>
      <c r="H65" s="77"/>
      <c r="I65" s="78"/>
      <c r="J65" s="78"/>
      <c r="K65" s="79"/>
      <c r="L65" s="77"/>
      <c r="M65" s="78"/>
      <c r="N65" s="78"/>
      <c r="O65" s="79"/>
      <c r="P65" s="80"/>
      <c r="Q65" s="78"/>
      <c r="R65" s="78"/>
      <c r="S65" s="79"/>
      <c r="T65" s="24"/>
      <c r="U65" s="24"/>
      <c r="V65" s="24"/>
      <c r="W65" s="24"/>
      <c r="X65" s="24"/>
      <c r="Y65" s="24"/>
      <c r="Z65" s="24"/>
      <c r="AA65" s="24"/>
    </row>
    <row r="66" spans="1:27">
      <c r="A66" s="16" t="s">
        <v>131</v>
      </c>
      <c r="B66" s="17" t="s">
        <v>142</v>
      </c>
      <c r="C66" s="67" t="s">
        <v>143</v>
      </c>
      <c r="D66" s="77">
        <v>4</v>
      </c>
      <c r="E66" s="78"/>
      <c r="F66" s="78"/>
      <c r="G66" s="79"/>
      <c r="H66" s="77">
        <v>4</v>
      </c>
      <c r="I66" s="78"/>
      <c r="J66" s="78"/>
      <c r="K66" s="79"/>
      <c r="L66" s="77">
        <v>3</v>
      </c>
      <c r="M66" s="78"/>
      <c r="N66" s="78"/>
      <c r="O66" s="79"/>
      <c r="P66" s="80"/>
      <c r="Q66" s="78"/>
      <c r="R66" s="78"/>
      <c r="S66" s="79"/>
      <c r="T66" s="24"/>
      <c r="U66" s="24"/>
      <c r="V66" s="24"/>
      <c r="W66" s="24"/>
      <c r="X66" s="24"/>
      <c r="Y66" s="24"/>
      <c r="Z66" s="24"/>
      <c r="AA66" s="24"/>
    </row>
    <row r="67" spans="1:27">
      <c r="A67" s="16" t="s">
        <v>131</v>
      </c>
      <c r="B67" s="17" t="s">
        <v>144</v>
      </c>
      <c r="C67" s="67" t="s">
        <v>145</v>
      </c>
      <c r="D67" s="77"/>
      <c r="E67" s="78"/>
      <c r="F67" s="78"/>
      <c r="G67" s="79"/>
      <c r="H67" s="77"/>
      <c r="I67" s="78"/>
      <c r="J67" s="78"/>
      <c r="K67" s="79"/>
      <c r="L67" s="77"/>
      <c r="M67" s="78"/>
      <c r="N67" s="78"/>
      <c r="O67" s="79"/>
      <c r="P67" s="80"/>
      <c r="Q67" s="78"/>
      <c r="R67" s="78"/>
      <c r="S67" s="79"/>
      <c r="T67" s="24"/>
      <c r="U67" s="24"/>
      <c r="V67" s="24"/>
      <c r="W67" s="24"/>
      <c r="X67" s="24"/>
      <c r="Y67" s="24"/>
      <c r="Z67" s="24"/>
      <c r="AA67" s="24"/>
    </row>
    <row r="68" spans="1:27">
      <c r="A68" s="16" t="s">
        <v>131</v>
      </c>
      <c r="B68" s="17" t="s">
        <v>146</v>
      </c>
      <c r="C68" s="67" t="s">
        <v>147</v>
      </c>
      <c r="D68" s="77">
        <v>3</v>
      </c>
      <c r="E68" s="78"/>
      <c r="F68" s="78"/>
      <c r="G68" s="79"/>
      <c r="H68" s="77">
        <v>3</v>
      </c>
      <c r="I68" s="78"/>
      <c r="J68" s="78"/>
      <c r="K68" s="79"/>
      <c r="L68" s="77">
        <v>0</v>
      </c>
      <c r="M68" s="78"/>
      <c r="N68" s="78"/>
      <c r="O68" s="79"/>
      <c r="P68" s="80"/>
      <c r="Q68" s="78"/>
      <c r="R68" s="78"/>
      <c r="S68" s="79"/>
      <c r="T68" s="24"/>
      <c r="U68" s="24"/>
      <c r="V68" s="24"/>
      <c r="W68" s="24"/>
      <c r="X68" s="24"/>
      <c r="Y68" s="24"/>
      <c r="Z68" s="24"/>
      <c r="AA68" s="24"/>
    </row>
    <row r="69" spans="1:27">
      <c r="A69" s="16" t="s">
        <v>131</v>
      </c>
      <c r="B69" s="17" t="s">
        <v>148</v>
      </c>
      <c r="C69" s="67" t="s">
        <v>149</v>
      </c>
      <c r="D69" s="77">
        <v>2</v>
      </c>
      <c r="E69" s="78"/>
      <c r="F69" s="78"/>
      <c r="G69" s="79"/>
      <c r="H69" s="77">
        <v>2</v>
      </c>
      <c r="I69" s="78"/>
      <c r="J69" s="78"/>
      <c r="K69" s="79"/>
      <c r="L69" s="77">
        <v>0</v>
      </c>
      <c r="M69" s="78"/>
      <c r="N69" s="78"/>
      <c r="O69" s="79"/>
      <c r="P69" s="80"/>
      <c r="Q69" s="78"/>
      <c r="R69" s="78"/>
      <c r="S69" s="79"/>
      <c r="T69" s="24"/>
      <c r="U69" s="24"/>
      <c r="V69" s="24"/>
      <c r="W69" s="24"/>
      <c r="X69" s="24"/>
      <c r="Y69" s="24"/>
      <c r="Z69" s="24"/>
      <c r="AA69" s="24"/>
    </row>
    <row r="70" spans="1:27">
      <c r="A70" s="16" t="s">
        <v>131</v>
      </c>
      <c r="B70" s="17" t="s">
        <v>150</v>
      </c>
      <c r="C70" s="67" t="s">
        <v>151</v>
      </c>
      <c r="D70" s="77"/>
      <c r="E70" s="78"/>
      <c r="F70" s="78"/>
      <c r="G70" s="79"/>
      <c r="H70" s="77"/>
      <c r="I70" s="78"/>
      <c r="J70" s="78"/>
      <c r="K70" s="79"/>
      <c r="L70" s="77"/>
      <c r="M70" s="78"/>
      <c r="N70" s="78"/>
      <c r="O70" s="79"/>
      <c r="P70" s="80"/>
      <c r="Q70" s="78"/>
      <c r="R70" s="78"/>
      <c r="S70" s="79"/>
      <c r="T70" s="24"/>
      <c r="U70" s="24"/>
      <c r="V70" s="24"/>
      <c r="W70" s="24"/>
      <c r="X70" s="24"/>
      <c r="Y70" s="24"/>
      <c r="Z70" s="24"/>
      <c r="AA70" s="24"/>
    </row>
    <row r="71" spans="1:27">
      <c r="A71" s="16" t="s">
        <v>131</v>
      </c>
      <c r="B71" s="17" t="s">
        <v>152</v>
      </c>
      <c r="C71" s="67" t="s">
        <v>153</v>
      </c>
      <c r="D71" s="77"/>
      <c r="E71" s="78"/>
      <c r="F71" s="78"/>
      <c r="G71" s="79"/>
      <c r="H71" s="77"/>
      <c r="I71" s="78"/>
      <c r="J71" s="78"/>
      <c r="K71" s="79"/>
      <c r="L71" s="77"/>
      <c r="M71" s="78"/>
      <c r="N71" s="78"/>
      <c r="O71" s="79"/>
      <c r="P71" s="80"/>
      <c r="Q71" s="78"/>
      <c r="R71" s="78"/>
      <c r="S71" s="79"/>
      <c r="T71" s="24"/>
      <c r="U71" s="24"/>
      <c r="V71" s="24"/>
      <c r="W71" s="24"/>
      <c r="X71" s="24"/>
      <c r="Y71" s="24"/>
      <c r="Z71" s="24"/>
      <c r="AA71" s="24"/>
    </row>
    <row r="72" spans="1:27">
      <c r="A72" s="16" t="s">
        <v>131</v>
      </c>
      <c r="B72" s="17" t="s">
        <v>154</v>
      </c>
      <c r="C72" s="67" t="s">
        <v>155</v>
      </c>
      <c r="D72" s="77"/>
      <c r="E72" s="78"/>
      <c r="F72" s="78"/>
      <c r="G72" s="79"/>
      <c r="H72" s="77"/>
      <c r="I72" s="78"/>
      <c r="J72" s="78"/>
      <c r="K72" s="79"/>
      <c r="L72" s="77"/>
      <c r="M72" s="78"/>
      <c r="N72" s="78"/>
      <c r="O72" s="79"/>
      <c r="P72" s="80"/>
      <c r="Q72" s="78"/>
      <c r="R72" s="78"/>
      <c r="S72" s="79"/>
      <c r="T72" s="24"/>
      <c r="U72" s="24"/>
      <c r="V72" s="24"/>
      <c r="W72" s="24"/>
      <c r="X72" s="24"/>
      <c r="Y72" s="24"/>
      <c r="Z72" s="24"/>
      <c r="AA72" s="24"/>
    </row>
    <row r="73" spans="1:27">
      <c r="A73" s="16" t="s">
        <v>131</v>
      </c>
      <c r="B73" s="17" t="s">
        <v>156</v>
      </c>
      <c r="C73" s="67" t="s">
        <v>157</v>
      </c>
      <c r="D73" s="77"/>
      <c r="E73" s="78"/>
      <c r="F73" s="78"/>
      <c r="G73" s="79"/>
      <c r="H73" s="77"/>
      <c r="I73" s="78"/>
      <c r="J73" s="78"/>
      <c r="K73" s="79"/>
      <c r="L73" s="77"/>
      <c r="M73" s="78"/>
      <c r="N73" s="78"/>
      <c r="O73" s="79"/>
      <c r="P73" s="80"/>
      <c r="Q73" s="78"/>
      <c r="R73" s="78"/>
      <c r="S73" s="79"/>
      <c r="T73" s="24"/>
      <c r="U73" s="24"/>
      <c r="V73" s="24"/>
      <c r="W73" s="24"/>
      <c r="X73" s="24"/>
      <c r="Y73" s="24"/>
      <c r="Z73" s="24"/>
      <c r="AA73" s="24"/>
    </row>
    <row r="74" spans="1:27">
      <c r="A74" s="16" t="s">
        <v>131</v>
      </c>
      <c r="B74" s="17" t="s">
        <v>158</v>
      </c>
      <c r="C74" s="67" t="s">
        <v>159</v>
      </c>
      <c r="D74" s="77">
        <v>2</v>
      </c>
      <c r="E74" s="78"/>
      <c r="F74" s="78"/>
      <c r="G74" s="79"/>
      <c r="H74" s="77">
        <v>2</v>
      </c>
      <c r="I74" s="78"/>
      <c r="J74" s="78"/>
      <c r="K74" s="79"/>
      <c r="L74" s="77">
        <v>0</v>
      </c>
      <c r="M74" s="78"/>
      <c r="N74" s="78"/>
      <c r="O74" s="79"/>
      <c r="P74" s="80"/>
      <c r="Q74" s="78"/>
      <c r="R74" s="78"/>
      <c r="S74" s="79"/>
      <c r="T74" s="24"/>
      <c r="U74" s="24"/>
      <c r="V74" s="24"/>
      <c r="W74" s="24"/>
      <c r="X74" s="24"/>
      <c r="Y74" s="24"/>
      <c r="Z74" s="24"/>
      <c r="AA74" s="24"/>
    </row>
    <row r="75" spans="1:27">
      <c r="A75" s="16" t="s">
        <v>131</v>
      </c>
      <c r="B75" s="17" t="s">
        <v>160</v>
      </c>
      <c r="C75" s="67" t="s">
        <v>161</v>
      </c>
      <c r="D75" s="77"/>
      <c r="E75" s="78"/>
      <c r="F75" s="78"/>
      <c r="G75" s="79"/>
      <c r="H75" s="77"/>
      <c r="I75" s="78"/>
      <c r="J75" s="78"/>
      <c r="K75" s="79"/>
      <c r="L75" s="77"/>
      <c r="M75" s="78"/>
      <c r="N75" s="78"/>
      <c r="O75" s="79"/>
      <c r="P75" s="80"/>
      <c r="Q75" s="78"/>
      <c r="R75" s="78"/>
      <c r="S75" s="79"/>
      <c r="T75" s="24"/>
      <c r="U75" s="24"/>
      <c r="V75" s="24"/>
      <c r="W75" s="24"/>
      <c r="X75" s="24"/>
      <c r="Y75" s="24"/>
      <c r="Z75" s="24"/>
      <c r="AA75" s="24"/>
    </row>
    <row r="76" spans="1:27">
      <c r="A76" s="16" t="s">
        <v>131</v>
      </c>
      <c r="B76" s="17" t="s">
        <v>162</v>
      </c>
      <c r="C76" s="67" t="s">
        <v>163</v>
      </c>
      <c r="D76" s="77"/>
      <c r="E76" s="78"/>
      <c r="F76" s="78"/>
      <c r="G76" s="79"/>
      <c r="H76" s="77"/>
      <c r="I76" s="78"/>
      <c r="J76" s="78"/>
      <c r="K76" s="79"/>
      <c r="L76" s="77"/>
      <c r="M76" s="78"/>
      <c r="N76" s="78"/>
      <c r="O76" s="79"/>
      <c r="P76" s="80"/>
      <c r="Q76" s="78"/>
      <c r="R76" s="78"/>
      <c r="S76" s="79"/>
      <c r="T76" s="24"/>
      <c r="U76" s="24"/>
      <c r="V76" s="24"/>
      <c r="W76" s="24"/>
      <c r="X76" s="24"/>
      <c r="Y76" s="24"/>
      <c r="Z76" s="24"/>
      <c r="AA76" s="24"/>
    </row>
    <row r="77" spans="1:27">
      <c r="A77" s="16" t="s">
        <v>131</v>
      </c>
      <c r="B77" s="17" t="s">
        <v>164</v>
      </c>
      <c r="C77" s="67" t="s">
        <v>165</v>
      </c>
      <c r="D77" s="77"/>
      <c r="E77" s="78"/>
      <c r="F77" s="78"/>
      <c r="G77" s="79"/>
      <c r="H77" s="77"/>
      <c r="I77" s="78"/>
      <c r="J77" s="78"/>
      <c r="K77" s="79"/>
      <c r="L77" s="77"/>
      <c r="M77" s="78"/>
      <c r="N77" s="78"/>
      <c r="O77" s="79"/>
      <c r="P77" s="80"/>
      <c r="Q77" s="78"/>
      <c r="R77" s="78"/>
      <c r="S77" s="79"/>
      <c r="T77" s="24"/>
      <c r="U77" s="24"/>
      <c r="V77" s="24"/>
      <c r="W77" s="24"/>
      <c r="X77" s="24"/>
      <c r="Y77" s="24"/>
      <c r="Z77" s="24"/>
      <c r="AA77" s="24"/>
    </row>
    <row r="78" spans="1:27" ht="25.5">
      <c r="A78" s="16" t="s">
        <v>131</v>
      </c>
      <c r="B78" s="17" t="s">
        <v>166</v>
      </c>
      <c r="C78" s="67" t="s">
        <v>167</v>
      </c>
      <c r="D78" s="77">
        <v>2</v>
      </c>
      <c r="E78" s="78"/>
      <c r="F78" s="78"/>
      <c r="G78" s="79"/>
      <c r="H78" s="77">
        <v>2</v>
      </c>
      <c r="I78" s="78"/>
      <c r="J78" s="78"/>
      <c r="K78" s="79"/>
      <c r="L78" s="77">
        <v>2</v>
      </c>
      <c r="M78" s="78"/>
      <c r="N78" s="78"/>
      <c r="O78" s="79"/>
      <c r="P78" s="80"/>
      <c r="Q78" s="78"/>
      <c r="R78" s="78"/>
      <c r="S78" s="79"/>
      <c r="T78" s="24"/>
      <c r="U78" s="24"/>
      <c r="V78" s="24"/>
      <c r="W78" s="24"/>
      <c r="X78" s="24"/>
      <c r="Y78" s="24"/>
      <c r="Z78" s="24"/>
      <c r="AA78" s="24"/>
    </row>
    <row r="79" spans="1:27">
      <c r="A79" s="16" t="s">
        <v>131</v>
      </c>
      <c r="B79" s="17" t="s">
        <v>168</v>
      </c>
      <c r="C79" s="67" t="s">
        <v>169</v>
      </c>
      <c r="D79" s="77"/>
      <c r="E79" s="78"/>
      <c r="F79" s="78"/>
      <c r="G79" s="79"/>
      <c r="H79" s="77"/>
      <c r="I79" s="78"/>
      <c r="J79" s="78"/>
      <c r="K79" s="79"/>
      <c r="L79" s="77"/>
      <c r="M79" s="78"/>
      <c r="N79" s="78"/>
      <c r="O79" s="79"/>
      <c r="P79" s="80"/>
      <c r="Q79" s="78"/>
      <c r="R79" s="78"/>
      <c r="S79" s="79"/>
      <c r="T79" s="24"/>
      <c r="U79" s="24"/>
      <c r="V79" s="24"/>
      <c r="W79" s="24"/>
      <c r="X79" s="24"/>
      <c r="Y79" s="24"/>
      <c r="Z79" s="24"/>
      <c r="AA79" s="24"/>
    </row>
    <row r="80" spans="1:27">
      <c r="A80" s="16" t="s">
        <v>131</v>
      </c>
      <c r="B80" s="17" t="s">
        <v>170</v>
      </c>
      <c r="C80" s="67" t="s">
        <v>171</v>
      </c>
      <c r="D80" s="77"/>
      <c r="E80" s="78"/>
      <c r="F80" s="78"/>
      <c r="G80" s="79"/>
      <c r="H80" s="77"/>
      <c r="I80" s="78"/>
      <c r="J80" s="78"/>
      <c r="K80" s="79"/>
      <c r="L80" s="77"/>
      <c r="M80" s="78"/>
      <c r="N80" s="78"/>
      <c r="O80" s="79"/>
      <c r="P80" s="80"/>
      <c r="Q80" s="78"/>
      <c r="R80" s="78"/>
      <c r="S80" s="79"/>
      <c r="T80" s="24"/>
      <c r="U80" s="24"/>
      <c r="V80" s="24"/>
      <c r="W80" s="24"/>
      <c r="X80" s="24"/>
      <c r="Y80" s="24"/>
      <c r="Z80" s="24"/>
      <c r="AA80" s="24"/>
    </row>
    <row r="81" spans="1:27">
      <c r="A81" s="16" t="s">
        <v>131</v>
      </c>
      <c r="B81" s="17" t="s">
        <v>172</v>
      </c>
      <c r="C81" s="67" t="s">
        <v>173</v>
      </c>
      <c r="D81" s="77"/>
      <c r="E81" s="78"/>
      <c r="F81" s="78"/>
      <c r="G81" s="79"/>
      <c r="H81" s="77"/>
      <c r="I81" s="78"/>
      <c r="J81" s="78"/>
      <c r="K81" s="79"/>
      <c r="L81" s="77"/>
      <c r="M81" s="78"/>
      <c r="N81" s="78"/>
      <c r="O81" s="79"/>
      <c r="P81" s="80"/>
      <c r="Q81" s="78"/>
      <c r="R81" s="78"/>
      <c r="S81" s="79"/>
      <c r="T81" s="24"/>
      <c r="U81" s="24"/>
      <c r="V81" s="24"/>
      <c r="W81" s="24"/>
      <c r="X81" s="24"/>
      <c r="Y81" s="24"/>
      <c r="Z81" s="24"/>
      <c r="AA81" s="24"/>
    </row>
    <row r="82" spans="1:27">
      <c r="A82" s="16" t="s">
        <v>131</v>
      </c>
      <c r="B82" s="17" t="s">
        <v>174</v>
      </c>
      <c r="C82" s="67" t="s">
        <v>175</v>
      </c>
      <c r="D82" s="77"/>
      <c r="E82" s="78"/>
      <c r="F82" s="78"/>
      <c r="G82" s="79"/>
      <c r="H82" s="77"/>
      <c r="I82" s="78"/>
      <c r="J82" s="78"/>
      <c r="K82" s="79"/>
      <c r="L82" s="77"/>
      <c r="M82" s="78"/>
      <c r="N82" s="78"/>
      <c r="O82" s="79"/>
      <c r="P82" s="80"/>
      <c r="Q82" s="78"/>
      <c r="R82" s="78"/>
      <c r="S82" s="79"/>
      <c r="T82" s="24"/>
      <c r="U82" s="24"/>
      <c r="V82" s="24"/>
      <c r="W82" s="24"/>
      <c r="X82" s="24"/>
      <c r="Y82" s="24"/>
      <c r="Z82" s="24"/>
      <c r="AA82" s="24"/>
    </row>
    <row r="83" spans="1:27">
      <c r="A83" s="16" t="s">
        <v>131</v>
      </c>
      <c r="B83" s="17" t="s">
        <v>176</v>
      </c>
      <c r="C83" s="67" t="s">
        <v>177</v>
      </c>
      <c r="D83" s="77"/>
      <c r="E83" s="78"/>
      <c r="F83" s="78"/>
      <c r="G83" s="79"/>
      <c r="H83" s="77"/>
      <c r="I83" s="78"/>
      <c r="J83" s="78"/>
      <c r="K83" s="79"/>
      <c r="L83" s="77"/>
      <c r="M83" s="78"/>
      <c r="N83" s="78"/>
      <c r="O83" s="79"/>
      <c r="P83" s="80"/>
      <c r="Q83" s="78"/>
      <c r="R83" s="78"/>
      <c r="S83" s="79"/>
      <c r="T83" s="24"/>
      <c r="U83" s="24"/>
      <c r="V83" s="24"/>
      <c r="W83" s="24"/>
      <c r="X83" s="24"/>
      <c r="Y83" s="24"/>
      <c r="Z83" s="24"/>
      <c r="AA83" s="24"/>
    </row>
    <row r="84" spans="1:27">
      <c r="A84" s="16" t="s">
        <v>131</v>
      </c>
      <c r="B84" s="17" t="s">
        <v>178</v>
      </c>
      <c r="C84" s="67" t="s">
        <v>179</v>
      </c>
      <c r="D84" s="77"/>
      <c r="E84" s="78"/>
      <c r="F84" s="78"/>
      <c r="G84" s="79"/>
      <c r="H84" s="77"/>
      <c r="I84" s="78"/>
      <c r="J84" s="78"/>
      <c r="K84" s="79"/>
      <c r="L84" s="77"/>
      <c r="M84" s="78"/>
      <c r="N84" s="78"/>
      <c r="O84" s="79"/>
      <c r="P84" s="80"/>
      <c r="Q84" s="78"/>
      <c r="R84" s="78"/>
      <c r="S84" s="79"/>
      <c r="T84" s="24"/>
      <c r="U84" s="24"/>
      <c r="V84" s="24"/>
      <c r="W84" s="24"/>
      <c r="X84" s="24"/>
      <c r="Y84" s="24"/>
      <c r="Z84" s="24"/>
      <c r="AA84" s="24"/>
    </row>
    <row r="85" spans="1:27">
      <c r="A85" s="16" t="s">
        <v>131</v>
      </c>
      <c r="B85" s="17" t="s">
        <v>180</v>
      </c>
      <c r="C85" s="67" t="s">
        <v>181</v>
      </c>
      <c r="D85" s="77"/>
      <c r="E85" s="78"/>
      <c r="F85" s="78"/>
      <c r="G85" s="79"/>
      <c r="H85" s="77"/>
      <c r="I85" s="78"/>
      <c r="J85" s="78"/>
      <c r="K85" s="79"/>
      <c r="L85" s="77"/>
      <c r="M85" s="78"/>
      <c r="N85" s="78"/>
      <c r="O85" s="79"/>
      <c r="P85" s="80"/>
      <c r="Q85" s="78"/>
      <c r="R85" s="78"/>
      <c r="S85" s="79"/>
      <c r="T85" s="24"/>
      <c r="U85" s="24"/>
      <c r="V85" s="24"/>
      <c r="W85" s="24"/>
      <c r="X85" s="24"/>
      <c r="Y85" s="24"/>
      <c r="Z85" s="24"/>
      <c r="AA85" s="24"/>
    </row>
    <row r="86" spans="1:27">
      <c r="A86" s="16" t="s">
        <v>131</v>
      </c>
      <c r="B86" s="17" t="s">
        <v>182</v>
      </c>
      <c r="C86" s="67" t="s">
        <v>183</v>
      </c>
      <c r="D86" s="77"/>
      <c r="E86" s="78"/>
      <c r="F86" s="78"/>
      <c r="G86" s="79"/>
      <c r="H86" s="77"/>
      <c r="I86" s="78"/>
      <c r="J86" s="78"/>
      <c r="K86" s="79"/>
      <c r="L86" s="77"/>
      <c r="M86" s="78"/>
      <c r="N86" s="78"/>
      <c r="O86" s="79"/>
      <c r="P86" s="80"/>
      <c r="Q86" s="78"/>
      <c r="R86" s="78"/>
      <c r="S86" s="79"/>
      <c r="T86" s="24"/>
      <c r="U86" s="24"/>
      <c r="V86" s="24"/>
      <c r="W86" s="24"/>
      <c r="X86" s="24"/>
      <c r="Y86" s="24"/>
      <c r="Z86" s="24"/>
      <c r="AA86" s="24"/>
    </row>
    <row r="87" spans="1:27">
      <c r="A87" s="16" t="s">
        <v>131</v>
      </c>
      <c r="B87" s="17" t="s">
        <v>184</v>
      </c>
      <c r="C87" s="67" t="s">
        <v>185</v>
      </c>
      <c r="D87" s="77"/>
      <c r="E87" s="78"/>
      <c r="F87" s="78"/>
      <c r="G87" s="79"/>
      <c r="H87" s="77"/>
      <c r="I87" s="78"/>
      <c r="J87" s="78"/>
      <c r="K87" s="79"/>
      <c r="L87" s="77"/>
      <c r="M87" s="78"/>
      <c r="N87" s="78"/>
      <c r="O87" s="79"/>
      <c r="P87" s="80"/>
      <c r="Q87" s="78"/>
      <c r="R87" s="78"/>
      <c r="S87" s="79"/>
      <c r="T87" s="24"/>
      <c r="U87" s="24"/>
      <c r="V87" s="24"/>
      <c r="W87" s="24"/>
      <c r="X87" s="24"/>
      <c r="Y87" s="24"/>
      <c r="Z87" s="24"/>
      <c r="AA87" s="24"/>
    </row>
    <row r="88" spans="1:27">
      <c r="A88" s="16" t="s">
        <v>131</v>
      </c>
      <c r="B88" s="17" t="s">
        <v>186</v>
      </c>
      <c r="C88" s="67" t="s">
        <v>187</v>
      </c>
      <c r="D88" s="77"/>
      <c r="E88" s="78"/>
      <c r="F88" s="78"/>
      <c r="G88" s="79"/>
      <c r="H88" s="77"/>
      <c r="I88" s="78"/>
      <c r="J88" s="78"/>
      <c r="K88" s="79"/>
      <c r="L88" s="77"/>
      <c r="M88" s="78"/>
      <c r="N88" s="78"/>
      <c r="O88" s="79"/>
      <c r="P88" s="80"/>
      <c r="Q88" s="78"/>
      <c r="R88" s="78"/>
      <c r="S88" s="79"/>
      <c r="T88" s="24"/>
      <c r="U88" s="24"/>
      <c r="V88" s="24"/>
      <c r="W88" s="24"/>
      <c r="X88" s="24"/>
      <c r="Y88" s="24"/>
      <c r="Z88" s="24"/>
      <c r="AA88" s="24"/>
    </row>
    <row r="89" spans="1:27">
      <c r="A89" s="16" t="s">
        <v>131</v>
      </c>
      <c r="B89" s="17" t="s">
        <v>188</v>
      </c>
      <c r="C89" s="67" t="s">
        <v>189</v>
      </c>
      <c r="D89" s="77"/>
      <c r="E89" s="78"/>
      <c r="F89" s="78"/>
      <c r="G89" s="79"/>
      <c r="H89" s="77"/>
      <c r="I89" s="78"/>
      <c r="J89" s="78"/>
      <c r="K89" s="79"/>
      <c r="L89" s="77"/>
      <c r="M89" s="78"/>
      <c r="N89" s="78"/>
      <c r="O89" s="79"/>
      <c r="P89" s="80"/>
      <c r="Q89" s="78"/>
      <c r="R89" s="78"/>
      <c r="S89" s="79"/>
      <c r="T89" s="24"/>
      <c r="U89" s="24"/>
      <c r="V89" s="24"/>
      <c r="W89" s="24"/>
      <c r="X89" s="24"/>
      <c r="Y89" s="24"/>
      <c r="Z89" s="24"/>
      <c r="AA89" s="24"/>
    </row>
    <row r="90" spans="1:27">
      <c r="A90" s="16" t="s">
        <v>131</v>
      </c>
      <c r="B90" s="17" t="s">
        <v>190</v>
      </c>
      <c r="C90" s="67" t="s">
        <v>191</v>
      </c>
      <c r="D90" s="77"/>
      <c r="E90" s="78"/>
      <c r="F90" s="78"/>
      <c r="G90" s="79"/>
      <c r="H90" s="77"/>
      <c r="I90" s="78"/>
      <c r="J90" s="78"/>
      <c r="K90" s="79"/>
      <c r="L90" s="77"/>
      <c r="M90" s="78"/>
      <c r="N90" s="78"/>
      <c r="O90" s="79"/>
      <c r="P90" s="80"/>
      <c r="Q90" s="78"/>
      <c r="R90" s="78"/>
      <c r="S90" s="79"/>
      <c r="T90" s="24"/>
      <c r="U90" s="24"/>
      <c r="V90" s="24"/>
      <c r="W90" s="24"/>
      <c r="X90" s="24"/>
      <c r="Y90" s="24"/>
      <c r="Z90" s="24"/>
      <c r="AA90" s="24"/>
    </row>
    <row r="91" spans="1:27" ht="25.5">
      <c r="A91" s="16" t="s">
        <v>131</v>
      </c>
      <c r="B91" s="17" t="s">
        <v>192</v>
      </c>
      <c r="C91" s="67" t="s">
        <v>193</v>
      </c>
      <c r="D91" s="77"/>
      <c r="E91" s="78"/>
      <c r="F91" s="78"/>
      <c r="G91" s="79"/>
      <c r="H91" s="77"/>
      <c r="I91" s="78"/>
      <c r="J91" s="78"/>
      <c r="K91" s="79"/>
      <c r="L91" s="77"/>
      <c r="M91" s="78"/>
      <c r="N91" s="78"/>
      <c r="O91" s="79"/>
      <c r="P91" s="80"/>
      <c r="Q91" s="78"/>
      <c r="R91" s="78"/>
      <c r="S91" s="79"/>
      <c r="T91" s="24"/>
      <c r="U91" s="24"/>
      <c r="V91" s="24"/>
      <c r="W91" s="24"/>
      <c r="X91" s="24"/>
      <c r="Y91" s="24"/>
      <c r="Z91" s="24"/>
      <c r="AA91" s="24"/>
    </row>
    <row r="92" spans="1:27">
      <c r="A92" s="16" t="s">
        <v>131</v>
      </c>
      <c r="B92" s="17" t="s">
        <v>194</v>
      </c>
      <c r="C92" s="67" t="s">
        <v>195</v>
      </c>
      <c r="D92" s="77"/>
      <c r="E92" s="78"/>
      <c r="F92" s="78"/>
      <c r="G92" s="79"/>
      <c r="H92" s="77"/>
      <c r="I92" s="78"/>
      <c r="J92" s="78"/>
      <c r="K92" s="79"/>
      <c r="L92" s="77"/>
      <c r="M92" s="78"/>
      <c r="N92" s="78"/>
      <c r="O92" s="79"/>
      <c r="P92" s="80"/>
      <c r="Q92" s="78"/>
      <c r="R92" s="78"/>
      <c r="S92" s="79"/>
      <c r="T92" s="24"/>
      <c r="U92" s="24"/>
      <c r="V92" s="24"/>
      <c r="W92" s="24"/>
      <c r="X92" s="24"/>
      <c r="Y92" s="24"/>
      <c r="Z92" s="24"/>
      <c r="AA92" s="24"/>
    </row>
    <row r="93" spans="1:27">
      <c r="A93" s="16" t="s">
        <v>131</v>
      </c>
      <c r="B93" s="17" t="s">
        <v>196</v>
      </c>
      <c r="C93" s="67" t="s">
        <v>197</v>
      </c>
      <c r="D93" s="77"/>
      <c r="E93" s="78"/>
      <c r="F93" s="78"/>
      <c r="G93" s="79"/>
      <c r="H93" s="77"/>
      <c r="I93" s="78"/>
      <c r="J93" s="78"/>
      <c r="K93" s="79"/>
      <c r="L93" s="77"/>
      <c r="M93" s="78"/>
      <c r="N93" s="78"/>
      <c r="O93" s="79"/>
      <c r="P93" s="80"/>
      <c r="Q93" s="78"/>
      <c r="R93" s="78"/>
      <c r="S93" s="79"/>
      <c r="T93" s="24"/>
      <c r="U93" s="24"/>
      <c r="V93" s="24"/>
      <c r="W93" s="24"/>
      <c r="X93" s="24"/>
      <c r="Y93" s="24"/>
      <c r="Z93" s="24"/>
      <c r="AA93" s="24"/>
    </row>
    <row r="94" spans="1:27">
      <c r="A94" s="16" t="s">
        <v>131</v>
      </c>
      <c r="B94" s="17" t="s">
        <v>198</v>
      </c>
      <c r="C94" s="67" t="s">
        <v>199</v>
      </c>
      <c r="D94" s="77"/>
      <c r="E94" s="78"/>
      <c r="F94" s="78"/>
      <c r="G94" s="79"/>
      <c r="H94" s="77"/>
      <c r="I94" s="78"/>
      <c r="J94" s="78"/>
      <c r="K94" s="79"/>
      <c r="L94" s="77"/>
      <c r="M94" s="78"/>
      <c r="N94" s="78"/>
      <c r="O94" s="79"/>
      <c r="P94" s="80"/>
      <c r="Q94" s="78"/>
      <c r="R94" s="78"/>
      <c r="S94" s="79"/>
      <c r="T94" s="24"/>
      <c r="U94" s="24"/>
      <c r="V94" s="24"/>
      <c r="W94" s="24"/>
      <c r="X94" s="24"/>
      <c r="Y94" s="24"/>
      <c r="Z94" s="24"/>
      <c r="AA94" s="24"/>
    </row>
    <row r="95" spans="1:27">
      <c r="A95" s="16" t="s">
        <v>131</v>
      </c>
      <c r="B95" s="17" t="s">
        <v>200</v>
      </c>
      <c r="C95" s="67" t="s">
        <v>201</v>
      </c>
      <c r="D95" s="77"/>
      <c r="E95" s="78"/>
      <c r="F95" s="78"/>
      <c r="G95" s="79"/>
      <c r="H95" s="77"/>
      <c r="I95" s="78"/>
      <c r="J95" s="78"/>
      <c r="K95" s="79"/>
      <c r="L95" s="77"/>
      <c r="M95" s="78"/>
      <c r="N95" s="78"/>
      <c r="O95" s="79"/>
      <c r="P95" s="80"/>
      <c r="Q95" s="78"/>
      <c r="R95" s="78"/>
      <c r="S95" s="79"/>
      <c r="T95" s="24"/>
      <c r="U95" s="24"/>
      <c r="V95" s="24"/>
      <c r="W95" s="24"/>
      <c r="X95" s="24"/>
      <c r="Y95" s="24"/>
      <c r="Z95" s="24"/>
      <c r="AA95" s="24"/>
    </row>
    <row r="96" spans="1:27">
      <c r="A96" s="16" t="s">
        <v>131</v>
      </c>
      <c r="B96" s="17" t="s">
        <v>202</v>
      </c>
      <c r="C96" s="67" t="s">
        <v>203</v>
      </c>
      <c r="D96" s="77"/>
      <c r="E96" s="78"/>
      <c r="F96" s="78"/>
      <c r="G96" s="79"/>
      <c r="H96" s="77"/>
      <c r="I96" s="78"/>
      <c r="J96" s="78"/>
      <c r="K96" s="79"/>
      <c r="L96" s="77"/>
      <c r="M96" s="78"/>
      <c r="N96" s="78"/>
      <c r="O96" s="79"/>
      <c r="P96" s="80"/>
      <c r="Q96" s="78"/>
      <c r="R96" s="78"/>
      <c r="S96" s="79"/>
      <c r="T96" s="24"/>
      <c r="U96" s="24"/>
      <c r="V96" s="24"/>
      <c r="W96" s="24"/>
      <c r="X96" s="24"/>
      <c r="Y96" s="24"/>
      <c r="Z96" s="24"/>
      <c r="AA96" s="24"/>
    </row>
    <row r="97" spans="1:27">
      <c r="A97" s="16" t="s">
        <v>131</v>
      </c>
      <c r="B97" s="17" t="s">
        <v>204</v>
      </c>
      <c r="C97" s="67" t="s">
        <v>205</v>
      </c>
      <c r="D97" s="77"/>
      <c r="E97" s="78"/>
      <c r="F97" s="78"/>
      <c r="G97" s="79"/>
      <c r="H97" s="77"/>
      <c r="I97" s="78"/>
      <c r="J97" s="78"/>
      <c r="K97" s="79"/>
      <c r="L97" s="77"/>
      <c r="M97" s="78"/>
      <c r="N97" s="78"/>
      <c r="O97" s="79"/>
      <c r="P97" s="80"/>
      <c r="Q97" s="78"/>
      <c r="R97" s="78"/>
      <c r="S97" s="79"/>
      <c r="T97" s="24"/>
      <c r="U97" s="24"/>
      <c r="V97" s="24"/>
      <c r="W97" s="24"/>
      <c r="X97" s="24"/>
      <c r="Y97" s="24"/>
      <c r="Z97" s="24"/>
      <c r="AA97" s="24"/>
    </row>
    <row r="98" spans="1:27">
      <c r="A98" s="16" t="s">
        <v>131</v>
      </c>
      <c r="B98" s="17" t="s">
        <v>206</v>
      </c>
      <c r="C98" s="67" t="s">
        <v>207</v>
      </c>
      <c r="D98" s="77">
        <v>1</v>
      </c>
      <c r="E98" s="78"/>
      <c r="F98" s="78"/>
      <c r="G98" s="79"/>
      <c r="H98" s="77">
        <v>1</v>
      </c>
      <c r="I98" s="78"/>
      <c r="J98" s="78"/>
      <c r="K98" s="79"/>
      <c r="L98" s="77">
        <v>0</v>
      </c>
      <c r="M98" s="78"/>
      <c r="N98" s="78"/>
      <c r="O98" s="79"/>
      <c r="P98" s="80"/>
      <c r="Q98" s="78"/>
      <c r="R98" s="78"/>
      <c r="S98" s="79"/>
      <c r="T98" s="24"/>
      <c r="U98" s="24"/>
      <c r="V98" s="24"/>
      <c r="W98" s="24"/>
      <c r="X98" s="24"/>
      <c r="Y98" s="24"/>
      <c r="Z98" s="24"/>
      <c r="AA98" s="24"/>
    </row>
    <row r="99" spans="1:27">
      <c r="A99" s="16" t="s">
        <v>208</v>
      </c>
      <c r="B99" s="17" t="s">
        <v>209</v>
      </c>
      <c r="C99" s="67" t="s">
        <v>210</v>
      </c>
      <c r="D99" s="77"/>
      <c r="E99" s="78"/>
      <c r="F99" s="78"/>
      <c r="G99" s="79"/>
      <c r="H99" s="77"/>
      <c r="I99" s="78"/>
      <c r="J99" s="78"/>
      <c r="K99" s="79"/>
      <c r="L99" s="77"/>
      <c r="M99" s="78"/>
      <c r="N99" s="78"/>
      <c r="O99" s="79"/>
      <c r="P99" s="80"/>
      <c r="Q99" s="78"/>
      <c r="R99" s="78"/>
      <c r="S99" s="79"/>
      <c r="T99" s="24"/>
      <c r="U99" s="24"/>
      <c r="V99" s="24"/>
      <c r="W99" s="24"/>
      <c r="X99" s="24"/>
      <c r="Y99" s="24"/>
      <c r="Z99" s="24"/>
      <c r="AA99" s="24"/>
    </row>
    <row r="100" spans="1:27">
      <c r="A100" s="16" t="s">
        <v>208</v>
      </c>
      <c r="B100" s="17" t="s">
        <v>211</v>
      </c>
      <c r="C100" s="67" t="s">
        <v>212</v>
      </c>
      <c r="D100" s="77"/>
      <c r="E100" s="78"/>
      <c r="F100" s="78"/>
      <c r="G100" s="79"/>
      <c r="H100" s="77"/>
      <c r="I100" s="78"/>
      <c r="J100" s="78"/>
      <c r="K100" s="79"/>
      <c r="L100" s="77"/>
      <c r="M100" s="78"/>
      <c r="N100" s="78"/>
      <c r="O100" s="79"/>
      <c r="P100" s="80"/>
      <c r="Q100" s="78"/>
      <c r="R100" s="78"/>
      <c r="S100" s="79"/>
      <c r="T100" s="24"/>
      <c r="U100" s="24"/>
      <c r="V100" s="24"/>
      <c r="W100" s="24"/>
      <c r="X100" s="24"/>
      <c r="Y100" s="24"/>
      <c r="Z100" s="24"/>
      <c r="AA100" s="24"/>
    </row>
    <row r="101" spans="1:27">
      <c r="A101" s="16" t="s">
        <v>208</v>
      </c>
      <c r="B101" s="17" t="s">
        <v>213</v>
      </c>
      <c r="C101" s="67" t="s">
        <v>214</v>
      </c>
      <c r="D101" s="77"/>
      <c r="E101" s="78"/>
      <c r="F101" s="78"/>
      <c r="G101" s="79"/>
      <c r="H101" s="77"/>
      <c r="I101" s="78"/>
      <c r="J101" s="78"/>
      <c r="K101" s="79"/>
      <c r="L101" s="77"/>
      <c r="M101" s="78"/>
      <c r="N101" s="78"/>
      <c r="O101" s="79"/>
      <c r="P101" s="80"/>
      <c r="Q101" s="78"/>
      <c r="R101" s="78"/>
      <c r="S101" s="79"/>
      <c r="T101" s="24"/>
      <c r="U101" s="24"/>
      <c r="V101" s="24"/>
      <c r="W101" s="24"/>
      <c r="X101" s="24"/>
      <c r="Y101" s="24"/>
      <c r="Z101" s="24"/>
      <c r="AA101" s="24"/>
    </row>
    <row r="102" spans="1:27">
      <c r="A102" s="16" t="s">
        <v>208</v>
      </c>
      <c r="B102" s="17" t="s">
        <v>215</v>
      </c>
      <c r="C102" s="67" t="s">
        <v>216</v>
      </c>
      <c r="D102" s="77"/>
      <c r="E102" s="78"/>
      <c r="F102" s="78"/>
      <c r="G102" s="79"/>
      <c r="H102" s="77"/>
      <c r="I102" s="78"/>
      <c r="J102" s="78"/>
      <c r="K102" s="79"/>
      <c r="L102" s="77"/>
      <c r="M102" s="78"/>
      <c r="N102" s="78"/>
      <c r="O102" s="79"/>
      <c r="P102" s="80"/>
      <c r="Q102" s="78"/>
      <c r="R102" s="78"/>
      <c r="S102" s="79"/>
      <c r="T102" s="24"/>
      <c r="U102" s="24"/>
      <c r="V102" s="24"/>
      <c r="W102" s="24"/>
      <c r="X102" s="24"/>
      <c r="Y102" s="24"/>
      <c r="Z102" s="24"/>
      <c r="AA102" s="24"/>
    </row>
    <row r="103" spans="1:27">
      <c r="A103" s="16" t="s">
        <v>208</v>
      </c>
      <c r="B103" s="17" t="s">
        <v>217</v>
      </c>
      <c r="C103" s="67" t="s">
        <v>218</v>
      </c>
      <c r="D103" s="77"/>
      <c r="E103" s="78"/>
      <c r="F103" s="78"/>
      <c r="G103" s="79"/>
      <c r="H103" s="77"/>
      <c r="I103" s="78"/>
      <c r="J103" s="78"/>
      <c r="K103" s="79"/>
      <c r="L103" s="77"/>
      <c r="M103" s="78"/>
      <c r="N103" s="78"/>
      <c r="O103" s="79"/>
      <c r="P103" s="80"/>
      <c r="Q103" s="78"/>
      <c r="R103" s="78"/>
      <c r="S103" s="79"/>
      <c r="T103" s="24"/>
      <c r="U103" s="24"/>
      <c r="V103" s="24"/>
      <c r="W103" s="24"/>
      <c r="X103" s="24"/>
      <c r="Y103" s="24"/>
      <c r="Z103" s="24"/>
      <c r="AA103" s="24"/>
    </row>
    <row r="104" spans="1:27">
      <c r="A104" s="16" t="s">
        <v>208</v>
      </c>
      <c r="B104" s="17" t="s">
        <v>219</v>
      </c>
      <c r="C104" s="67" t="s">
        <v>220</v>
      </c>
      <c r="D104" s="77"/>
      <c r="E104" s="78"/>
      <c r="F104" s="78"/>
      <c r="G104" s="79"/>
      <c r="H104" s="77"/>
      <c r="I104" s="78"/>
      <c r="J104" s="78"/>
      <c r="K104" s="79"/>
      <c r="L104" s="77"/>
      <c r="M104" s="78"/>
      <c r="N104" s="78"/>
      <c r="O104" s="79"/>
      <c r="P104" s="80"/>
      <c r="Q104" s="78"/>
      <c r="R104" s="78"/>
      <c r="S104" s="79"/>
      <c r="T104" s="24"/>
      <c r="U104" s="24"/>
      <c r="V104" s="24"/>
      <c r="W104" s="24"/>
      <c r="X104" s="24"/>
      <c r="Y104" s="24"/>
      <c r="Z104" s="24"/>
      <c r="AA104" s="24"/>
    </row>
    <row r="105" spans="1:27">
      <c r="A105" s="16" t="s">
        <v>208</v>
      </c>
      <c r="B105" s="17" t="s">
        <v>221</v>
      </c>
      <c r="C105" s="67" t="s">
        <v>222</v>
      </c>
      <c r="D105" s="77"/>
      <c r="E105" s="78"/>
      <c r="F105" s="78"/>
      <c r="G105" s="79"/>
      <c r="H105" s="77"/>
      <c r="I105" s="78"/>
      <c r="J105" s="78"/>
      <c r="K105" s="79"/>
      <c r="L105" s="77"/>
      <c r="M105" s="78"/>
      <c r="N105" s="78"/>
      <c r="O105" s="79"/>
      <c r="P105" s="80"/>
      <c r="Q105" s="78"/>
      <c r="R105" s="78"/>
      <c r="S105" s="79"/>
      <c r="T105" s="24"/>
      <c r="U105" s="24"/>
      <c r="V105" s="24"/>
      <c r="W105" s="24"/>
      <c r="X105" s="24"/>
      <c r="Y105" s="24"/>
      <c r="Z105" s="24"/>
      <c r="AA105" s="24"/>
    </row>
    <row r="106" spans="1:27">
      <c r="A106" s="16" t="s">
        <v>208</v>
      </c>
      <c r="B106" s="17" t="s">
        <v>223</v>
      </c>
      <c r="C106" s="67" t="s">
        <v>224</v>
      </c>
      <c r="D106" s="77"/>
      <c r="E106" s="78"/>
      <c r="F106" s="78"/>
      <c r="G106" s="79"/>
      <c r="H106" s="77"/>
      <c r="I106" s="78"/>
      <c r="J106" s="78"/>
      <c r="K106" s="79"/>
      <c r="L106" s="77"/>
      <c r="M106" s="78"/>
      <c r="N106" s="78"/>
      <c r="O106" s="79"/>
      <c r="P106" s="80"/>
      <c r="Q106" s="78"/>
      <c r="R106" s="78"/>
      <c r="S106" s="79"/>
      <c r="T106" s="24"/>
      <c r="U106" s="24"/>
      <c r="V106" s="24"/>
      <c r="W106" s="24"/>
      <c r="X106" s="24"/>
      <c r="Y106" s="24"/>
      <c r="Z106" s="24"/>
      <c r="AA106" s="24"/>
    </row>
    <row r="107" spans="1:27">
      <c r="A107" s="16" t="s">
        <v>208</v>
      </c>
      <c r="B107" s="17" t="s">
        <v>225</v>
      </c>
      <c r="C107" s="67" t="s">
        <v>226</v>
      </c>
      <c r="D107" s="77"/>
      <c r="E107" s="78"/>
      <c r="F107" s="78"/>
      <c r="G107" s="79"/>
      <c r="H107" s="77"/>
      <c r="I107" s="78"/>
      <c r="J107" s="78"/>
      <c r="K107" s="79"/>
      <c r="L107" s="77"/>
      <c r="M107" s="78"/>
      <c r="N107" s="78"/>
      <c r="O107" s="79"/>
      <c r="P107" s="80"/>
      <c r="Q107" s="78"/>
      <c r="R107" s="78"/>
      <c r="S107" s="79"/>
      <c r="T107" s="24"/>
      <c r="U107" s="24"/>
      <c r="V107" s="24"/>
      <c r="W107" s="24"/>
      <c r="X107" s="24"/>
      <c r="Y107" s="24"/>
      <c r="Z107" s="24"/>
      <c r="AA107" s="24"/>
    </row>
    <row r="108" spans="1:27">
      <c r="A108" s="16" t="s">
        <v>208</v>
      </c>
      <c r="B108" s="17" t="s">
        <v>227</v>
      </c>
      <c r="C108" s="67" t="s">
        <v>228</v>
      </c>
      <c r="D108" s="77"/>
      <c r="E108" s="78"/>
      <c r="F108" s="78"/>
      <c r="G108" s="79"/>
      <c r="H108" s="77"/>
      <c r="I108" s="78"/>
      <c r="J108" s="78"/>
      <c r="K108" s="79"/>
      <c r="L108" s="77"/>
      <c r="M108" s="78"/>
      <c r="N108" s="78"/>
      <c r="O108" s="79"/>
      <c r="P108" s="80"/>
      <c r="Q108" s="78"/>
      <c r="R108" s="78"/>
      <c r="S108" s="79"/>
      <c r="T108" s="24"/>
      <c r="U108" s="24"/>
      <c r="V108" s="24"/>
      <c r="W108" s="24"/>
      <c r="X108" s="24"/>
      <c r="Y108" s="24"/>
      <c r="Z108" s="24"/>
      <c r="AA108" s="24"/>
    </row>
    <row r="109" spans="1:27">
      <c r="A109" s="16" t="s">
        <v>208</v>
      </c>
      <c r="B109" s="17" t="s">
        <v>229</v>
      </c>
      <c r="C109" s="67" t="s">
        <v>230</v>
      </c>
      <c r="D109" s="77">
        <v>1</v>
      </c>
      <c r="E109" s="78"/>
      <c r="F109" s="78"/>
      <c r="G109" s="79"/>
      <c r="H109" s="77">
        <v>1</v>
      </c>
      <c r="I109" s="78"/>
      <c r="J109" s="78"/>
      <c r="K109" s="79"/>
      <c r="L109" s="77">
        <v>0</v>
      </c>
      <c r="M109" s="78"/>
      <c r="N109" s="78"/>
      <c r="O109" s="79"/>
      <c r="P109" s="80"/>
      <c r="Q109" s="78"/>
      <c r="R109" s="78"/>
      <c r="S109" s="79"/>
      <c r="T109" s="24"/>
      <c r="U109" s="24"/>
      <c r="V109" s="24"/>
      <c r="W109" s="24"/>
      <c r="X109" s="24"/>
      <c r="Y109" s="24"/>
      <c r="Z109" s="24"/>
      <c r="AA109" s="24"/>
    </row>
    <row r="110" spans="1:27" ht="25.5">
      <c r="A110" s="16" t="s">
        <v>208</v>
      </c>
      <c r="B110" s="17" t="s">
        <v>231</v>
      </c>
      <c r="C110" s="67" t="s">
        <v>232</v>
      </c>
      <c r="D110" s="77"/>
      <c r="E110" s="78"/>
      <c r="F110" s="78"/>
      <c r="G110" s="79"/>
      <c r="H110" s="77"/>
      <c r="I110" s="78"/>
      <c r="J110" s="78"/>
      <c r="K110" s="79"/>
      <c r="L110" s="77"/>
      <c r="M110" s="78"/>
      <c r="N110" s="78"/>
      <c r="O110" s="79"/>
      <c r="P110" s="80"/>
      <c r="Q110" s="78"/>
      <c r="R110" s="78"/>
      <c r="S110" s="79"/>
      <c r="T110" s="24"/>
      <c r="U110" s="24"/>
      <c r="V110" s="24"/>
      <c r="W110" s="24"/>
      <c r="X110" s="24"/>
      <c r="Y110" s="24"/>
      <c r="Z110" s="24"/>
      <c r="AA110" s="24"/>
    </row>
    <row r="111" spans="1:27">
      <c r="A111" s="16" t="s">
        <v>208</v>
      </c>
      <c r="B111" s="17" t="s">
        <v>233</v>
      </c>
      <c r="C111" s="67" t="s">
        <v>234</v>
      </c>
      <c r="D111" s="77"/>
      <c r="E111" s="78"/>
      <c r="F111" s="78"/>
      <c r="G111" s="79"/>
      <c r="H111" s="77"/>
      <c r="I111" s="78"/>
      <c r="J111" s="78"/>
      <c r="K111" s="79"/>
      <c r="L111" s="77"/>
      <c r="M111" s="78"/>
      <c r="N111" s="78"/>
      <c r="O111" s="79"/>
      <c r="P111" s="80"/>
      <c r="Q111" s="78"/>
      <c r="R111" s="78"/>
      <c r="S111" s="79"/>
      <c r="T111" s="24"/>
      <c r="U111" s="24"/>
      <c r="V111" s="24"/>
      <c r="W111" s="24"/>
      <c r="X111" s="24"/>
      <c r="Y111" s="24"/>
      <c r="Z111" s="24"/>
      <c r="AA111" s="24"/>
    </row>
    <row r="112" spans="1:27">
      <c r="A112" s="16" t="s">
        <v>208</v>
      </c>
      <c r="B112" s="17" t="s">
        <v>235</v>
      </c>
      <c r="C112" s="67" t="s">
        <v>236</v>
      </c>
      <c r="D112" s="77"/>
      <c r="E112" s="78"/>
      <c r="F112" s="78"/>
      <c r="G112" s="79"/>
      <c r="H112" s="77"/>
      <c r="I112" s="78"/>
      <c r="J112" s="78"/>
      <c r="K112" s="79"/>
      <c r="L112" s="77"/>
      <c r="M112" s="78"/>
      <c r="N112" s="78"/>
      <c r="O112" s="79"/>
      <c r="P112" s="80"/>
      <c r="Q112" s="78"/>
      <c r="R112" s="78"/>
      <c r="S112" s="79"/>
      <c r="T112" s="24"/>
      <c r="U112" s="24"/>
      <c r="V112" s="24"/>
      <c r="W112" s="24"/>
      <c r="X112" s="24"/>
      <c r="Y112" s="24"/>
      <c r="Z112" s="24"/>
      <c r="AA112" s="24"/>
    </row>
    <row r="113" spans="1:27">
      <c r="A113" s="16" t="s">
        <v>208</v>
      </c>
      <c r="B113" s="17" t="s">
        <v>237</v>
      </c>
      <c r="C113" s="67" t="s">
        <v>238</v>
      </c>
      <c r="D113" s="77"/>
      <c r="E113" s="78"/>
      <c r="F113" s="78"/>
      <c r="G113" s="79"/>
      <c r="H113" s="77"/>
      <c r="I113" s="78"/>
      <c r="J113" s="78"/>
      <c r="K113" s="79"/>
      <c r="L113" s="77"/>
      <c r="M113" s="78"/>
      <c r="N113" s="78"/>
      <c r="O113" s="79"/>
      <c r="P113" s="80"/>
      <c r="Q113" s="78"/>
      <c r="R113" s="78"/>
      <c r="S113" s="79"/>
      <c r="T113" s="24"/>
      <c r="U113" s="24"/>
      <c r="V113" s="24"/>
      <c r="W113" s="24"/>
      <c r="X113" s="24"/>
      <c r="Y113" s="24"/>
      <c r="Z113" s="24"/>
      <c r="AA113" s="24"/>
    </row>
    <row r="114" spans="1:27">
      <c r="A114" s="16" t="s">
        <v>208</v>
      </c>
      <c r="B114" s="17" t="s">
        <v>239</v>
      </c>
      <c r="C114" s="67" t="s">
        <v>240</v>
      </c>
      <c r="D114" s="77"/>
      <c r="E114" s="78"/>
      <c r="F114" s="78"/>
      <c r="G114" s="79"/>
      <c r="H114" s="77"/>
      <c r="I114" s="78"/>
      <c r="J114" s="78"/>
      <c r="K114" s="79"/>
      <c r="L114" s="77"/>
      <c r="M114" s="78"/>
      <c r="N114" s="78"/>
      <c r="O114" s="79"/>
      <c r="P114" s="80"/>
      <c r="Q114" s="78"/>
      <c r="R114" s="78"/>
      <c r="S114" s="79"/>
      <c r="T114" s="24"/>
      <c r="U114" s="24"/>
      <c r="V114" s="24"/>
      <c r="W114" s="24"/>
      <c r="X114" s="24"/>
      <c r="Y114" s="24"/>
      <c r="Z114" s="24"/>
      <c r="AA114" s="24"/>
    </row>
    <row r="115" spans="1:27">
      <c r="A115" s="16" t="s">
        <v>208</v>
      </c>
      <c r="B115" s="17" t="s">
        <v>241</v>
      </c>
      <c r="C115" s="67" t="s">
        <v>242</v>
      </c>
      <c r="D115" s="77"/>
      <c r="E115" s="78"/>
      <c r="F115" s="78"/>
      <c r="G115" s="79"/>
      <c r="H115" s="77"/>
      <c r="I115" s="78"/>
      <c r="J115" s="78"/>
      <c r="K115" s="79"/>
      <c r="L115" s="77"/>
      <c r="M115" s="78"/>
      <c r="N115" s="78"/>
      <c r="O115" s="79"/>
      <c r="P115" s="80"/>
      <c r="Q115" s="78"/>
      <c r="R115" s="78"/>
      <c r="S115" s="79"/>
      <c r="T115" s="24"/>
      <c r="U115" s="24"/>
      <c r="V115" s="24"/>
      <c r="W115" s="24"/>
      <c r="X115" s="24"/>
      <c r="Y115" s="24"/>
      <c r="Z115" s="24"/>
      <c r="AA115" s="24"/>
    </row>
    <row r="116" spans="1:27">
      <c r="A116" s="16" t="s">
        <v>208</v>
      </c>
      <c r="B116" s="17" t="s">
        <v>243</v>
      </c>
      <c r="C116" s="67" t="s">
        <v>244</v>
      </c>
      <c r="D116" s="77"/>
      <c r="E116" s="78"/>
      <c r="F116" s="78"/>
      <c r="G116" s="79"/>
      <c r="H116" s="77"/>
      <c r="I116" s="78"/>
      <c r="J116" s="78"/>
      <c r="K116" s="79"/>
      <c r="L116" s="77"/>
      <c r="M116" s="78"/>
      <c r="N116" s="78"/>
      <c r="O116" s="79"/>
      <c r="P116" s="80"/>
      <c r="Q116" s="78"/>
      <c r="R116" s="78"/>
      <c r="S116" s="79"/>
      <c r="T116" s="24"/>
      <c r="U116" s="24"/>
      <c r="V116" s="24"/>
      <c r="W116" s="24"/>
      <c r="X116" s="24"/>
      <c r="Y116" s="24"/>
      <c r="Z116" s="24"/>
      <c r="AA116" s="24"/>
    </row>
    <row r="117" spans="1:27">
      <c r="A117" s="16" t="s">
        <v>208</v>
      </c>
      <c r="B117" s="17" t="s">
        <v>245</v>
      </c>
      <c r="C117" s="67" t="s">
        <v>246</v>
      </c>
      <c r="D117" s="77"/>
      <c r="E117" s="78"/>
      <c r="F117" s="78"/>
      <c r="G117" s="79"/>
      <c r="H117" s="77"/>
      <c r="I117" s="78"/>
      <c r="J117" s="78"/>
      <c r="K117" s="79"/>
      <c r="L117" s="77"/>
      <c r="M117" s="78"/>
      <c r="N117" s="78"/>
      <c r="O117" s="79"/>
      <c r="P117" s="80"/>
      <c r="Q117" s="78"/>
      <c r="R117" s="78"/>
      <c r="S117" s="79"/>
      <c r="T117" s="24"/>
      <c r="U117" s="24"/>
      <c r="V117" s="24"/>
      <c r="W117" s="24"/>
      <c r="X117" s="24"/>
      <c r="Y117" s="24"/>
      <c r="Z117" s="24"/>
      <c r="AA117" s="24"/>
    </row>
    <row r="118" spans="1:27" ht="25.5">
      <c r="A118" s="16" t="s">
        <v>208</v>
      </c>
      <c r="B118" s="17" t="s">
        <v>247</v>
      </c>
      <c r="C118" s="67" t="s">
        <v>248</v>
      </c>
      <c r="D118" s="77"/>
      <c r="E118" s="78"/>
      <c r="F118" s="78"/>
      <c r="G118" s="79"/>
      <c r="H118" s="77"/>
      <c r="I118" s="78"/>
      <c r="J118" s="78"/>
      <c r="K118" s="79"/>
      <c r="L118" s="77"/>
      <c r="M118" s="78"/>
      <c r="N118" s="78"/>
      <c r="O118" s="79"/>
      <c r="P118" s="80"/>
      <c r="Q118" s="78"/>
      <c r="R118" s="78"/>
      <c r="S118" s="79"/>
      <c r="T118" s="24"/>
      <c r="U118" s="24"/>
      <c r="V118" s="24"/>
      <c r="W118" s="24"/>
      <c r="X118" s="24"/>
      <c r="Y118" s="24"/>
      <c r="Z118" s="24"/>
      <c r="AA118" s="24"/>
    </row>
    <row r="119" spans="1:27">
      <c r="A119" s="16" t="s">
        <v>208</v>
      </c>
      <c r="B119" s="17" t="s">
        <v>249</v>
      </c>
      <c r="C119" s="67" t="s">
        <v>250</v>
      </c>
      <c r="D119" s="77">
        <v>1</v>
      </c>
      <c r="E119" s="78"/>
      <c r="F119" s="78"/>
      <c r="G119" s="79"/>
      <c r="H119" s="77">
        <v>1</v>
      </c>
      <c r="I119" s="78"/>
      <c r="J119" s="78"/>
      <c r="K119" s="79"/>
      <c r="L119" s="77">
        <v>1</v>
      </c>
      <c r="M119" s="78"/>
      <c r="N119" s="78"/>
      <c r="O119" s="79"/>
      <c r="P119" s="80"/>
      <c r="Q119" s="78"/>
      <c r="R119" s="78"/>
      <c r="S119" s="79"/>
      <c r="T119" s="24"/>
      <c r="U119" s="24"/>
      <c r="V119" s="24"/>
      <c r="W119" s="24"/>
      <c r="X119" s="24"/>
      <c r="Y119" s="24"/>
      <c r="Z119" s="24"/>
      <c r="AA119" s="24"/>
    </row>
    <row r="120" spans="1:27">
      <c r="A120" s="16" t="s">
        <v>208</v>
      </c>
      <c r="B120" s="17" t="s">
        <v>251</v>
      </c>
      <c r="C120" s="67" t="s">
        <v>252</v>
      </c>
      <c r="D120" s="77"/>
      <c r="E120" s="78"/>
      <c r="F120" s="78"/>
      <c r="G120" s="79"/>
      <c r="H120" s="77"/>
      <c r="I120" s="78"/>
      <c r="J120" s="78"/>
      <c r="K120" s="79"/>
      <c r="L120" s="77"/>
      <c r="M120" s="78"/>
      <c r="N120" s="78"/>
      <c r="O120" s="79"/>
      <c r="P120" s="80"/>
      <c r="Q120" s="78"/>
      <c r="R120" s="78"/>
      <c r="S120" s="79"/>
      <c r="T120" s="24"/>
      <c r="U120" s="24"/>
      <c r="V120" s="24"/>
      <c r="W120" s="24"/>
      <c r="X120" s="24"/>
      <c r="Y120" s="24"/>
      <c r="Z120" s="24"/>
      <c r="AA120" s="24"/>
    </row>
    <row r="121" spans="1:27">
      <c r="A121" s="16" t="s">
        <v>208</v>
      </c>
      <c r="B121" s="17" t="s">
        <v>253</v>
      </c>
      <c r="C121" s="67" t="s">
        <v>254</v>
      </c>
      <c r="D121" s="77"/>
      <c r="E121" s="78"/>
      <c r="F121" s="78"/>
      <c r="G121" s="79"/>
      <c r="H121" s="77"/>
      <c r="I121" s="78"/>
      <c r="J121" s="78"/>
      <c r="K121" s="79"/>
      <c r="L121" s="77"/>
      <c r="M121" s="78"/>
      <c r="N121" s="78"/>
      <c r="O121" s="79"/>
      <c r="P121" s="80"/>
      <c r="Q121" s="78"/>
      <c r="R121" s="78"/>
      <c r="S121" s="79"/>
      <c r="T121" s="24"/>
      <c r="U121" s="24"/>
      <c r="V121" s="24"/>
      <c r="W121" s="24"/>
      <c r="X121" s="24"/>
      <c r="Y121" s="24"/>
      <c r="Z121" s="24"/>
      <c r="AA121" s="24"/>
    </row>
    <row r="122" spans="1:27">
      <c r="A122" s="16" t="s">
        <v>208</v>
      </c>
      <c r="B122" s="17" t="s">
        <v>255</v>
      </c>
      <c r="C122" s="67" t="s">
        <v>256</v>
      </c>
      <c r="D122" s="77"/>
      <c r="E122" s="78"/>
      <c r="F122" s="78"/>
      <c r="G122" s="79"/>
      <c r="H122" s="77"/>
      <c r="I122" s="78"/>
      <c r="J122" s="78"/>
      <c r="K122" s="79"/>
      <c r="L122" s="77"/>
      <c r="M122" s="78"/>
      <c r="N122" s="78"/>
      <c r="O122" s="79"/>
      <c r="P122" s="80"/>
      <c r="Q122" s="78"/>
      <c r="R122" s="78"/>
      <c r="S122" s="79"/>
      <c r="T122" s="24"/>
      <c r="U122" s="24"/>
      <c r="V122" s="24"/>
      <c r="W122" s="24"/>
      <c r="X122" s="24"/>
      <c r="Y122" s="24"/>
      <c r="Z122" s="24"/>
      <c r="AA122" s="24"/>
    </row>
    <row r="123" spans="1:27">
      <c r="A123" s="16" t="s">
        <v>208</v>
      </c>
      <c r="B123" s="17" t="s">
        <v>257</v>
      </c>
      <c r="C123" s="67" t="s">
        <v>258</v>
      </c>
      <c r="D123" s="77"/>
      <c r="E123" s="78"/>
      <c r="F123" s="78"/>
      <c r="G123" s="79"/>
      <c r="H123" s="77"/>
      <c r="I123" s="78"/>
      <c r="J123" s="78"/>
      <c r="K123" s="79"/>
      <c r="L123" s="77"/>
      <c r="M123" s="78"/>
      <c r="N123" s="78"/>
      <c r="O123" s="79"/>
      <c r="P123" s="80"/>
      <c r="Q123" s="78"/>
      <c r="R123" s="78"/>
      <c r="S123" s="79"/>
      <c r="T123" s="24"/>
      <c r="U123" s="24"/>
      <c r="V123" s="24"/>
      <c r="W123" s="24"/>
      <c r="X123" s="24"/>
      <c r="Y123" s="24"/>
      <c r="Z123" s="24"/>
      <c r="AA123" s="24"/>
    </row>
    <row r="124" spans="1:27">
      <c r="A124" s="16" t="s">
        <v>208</v>
      </c>
      <c r="B124" s="17" t="s">
        <v>259</v>
      </c>
      <c r="C124" s="67" t="s">
        <v>260</v>
      </c>
      <c r="D124" s="77"/>
      <c r="E124" s="78"/>
      <c r="F124" s="78"/>
      <c r="G124" s="79"/>
      <c r="H124" s="77"/>
      <c r="I124" s="78"/>
      <c r="J124" s="78"/>
      <c r="K124" s="79"/>
      <c r="L124" s="77"/>
      <c r="M124" s="78"/>
      <c r="N124" s="78"/>
      <c r="O124" s="79"/>
      <c r="P124" s="80"/>
      <c r="Q124" s="78"/>
      <c r="R124" s="78"/>
      <c r="S124" s="79"/>
      <c r="T124" s="24"/>
      <c r="U124" s="24"/>
      <c r="V124" s="24"/>
      <c r="W124" s="24"/>
      <c r="X124" s="24"/>
      <c r="Y124" s="24"/>
      <c r="Z124" s="24"/>
      <c r="AA124" s="24"/>
    </row>
    <row r="125" spans="1:27">
      <c r="A125" s="16" t="s">
        <v>208</v>
      </c>
      <c r="B125" s="17" t="s">
        <v>261</v>
      </c>
      <c r="C125" s="67" t="s">
        <v>262</v>
      </c>
      <c r="D125" s="77"/>
      <c r="E125" s="78"/>
      <c r="F125" s="78"/>
      <c r="G125" s="79"/>
      <c r="H125" s="77"/>
      <c r="I125" s="78"/>
      <c r="J125" s="78"/>
      <c r="K125" s="79"/>
      <c r="L125" s="77"/>
      <c r="M125" s="78"/>
      <c r="N125" s="78"/>
      <c r="O125" s="79"/>
      <c r="P125" s="80"/>
      <c r="Q125" s="78"/>
      <c r="R125" s="78"/>
      <c r="S125" s="79"/>
      <c r="T125" s="24"/>
      <c r="U125" s="24"/>
      <c r="V125" s="24"/>
      <c r="W125" s="24"/>
      <c r="X125" s="24"/>
      <c r="Y125" s="24"/>
      <c r="Z125" s="24"/>
      <c r="AA125" s="24"/>
    </row>
    <row r="126" spans="1:27">
      <c r="A126" s="16" t="s">
        <v>208</v>
      </c>
      <c r="B126" s="17" t="s">
        <v>263</v>
      </c>
      <c r="C126" s="67" t="s">
        <v>264</v>
      </c>
      <c r="D126" s="77"/>
      <c r="E126" s="78"/>
      <c r="F126" s="78"/>
      <c r="G126" s="79"/>
      <c r="H126" s="77"/>
      <c r="I126" s="78"/>
      <c r="J126" s="78"/>
      <c r="K126" s="79"/>
      <c r="L126" s="77"/>
      <c r="M126" s="78"/>
      <c r="N126" s="78"/>
      <c r="O126" s="79"/>
      <c r="P126" s="80"/>
      <c r="Q126" s="78"/>
      <c r="R126" s="78"/>
      <c r="S126" s="79"/>
      <c r="T126" s="24"/>
      <c r="U126" s="24"/>
      <c r="V126" s="24"/>
      <c r="W126" s="24"/>
      <c r="X126" s="24"/>
      <c r="Y126" s="24"/>
      <c r="Z126" s="24"/>
      <c r="AA126" s="24"/>
    </row>
    <row r="127" spans="1:27" ht="15" customHeight="1">
      <c r="A127" s="16" t="s">
        <v>208</v>
      </c>
      <c r="B127" s="17" t="s">
        <v>265</v>
      </c>
      <c r="C127" s="67" t="s">
        <v>266</v>
      </c>
      <c r="D127" s="77"/>
      <c r="E127" s="78"/>
      <c r="F127" s="78"/>
      <c r="G127" s="79"/>
      <c r="H127" s="77"/>
      <c r="I127" s="78"/>
      <c r="J127" s="78"/>
      <c r="K127" s="79"/>
      <c r="L127" s="77"/>
      <c r="M127" s="78"/>
      <c r="N127" s="78"/>
      <c r="O127" s="79"/>
      <c r="P127" s="80"/>
      <c r="Q127" s="78"/>
      <c r="R127" s="78"/>
      <c r="S127" s="79"/>
      <c r="T127" s="24"/>
      <c r="U127" s="24"/>
      <c r="V127" s="24"/>
      <c r="W127" s="24"/>
      <c r="X127" s="24"/>
      <c r="Y127" s="24"/>
      <c r="Z127" s="24"/>
      <c r="AA127" s="24"/>
    </row>
    <row r="128" spans="1:27" ht="25.5">
      <c r="A128" s="16" t="s">
        <v>208</v>
      </c>
      <c r="B128" s="17" t="s">
        <v>267</v>
      </c>
      <c r="C128" s="67" t="s">
        <v>268</v>
      </c>
      <c r="D128" s="77"/>
      <c r="E128" s="78"/>
      <c r="F128" s="78"/>
      <c r="G128" s="79"/>
      <c r="H128" s="77"/>
      <c r="I128" s="78"/>
      <c r="J128" s="78"/>
      <c r="K128" s="79"/>
      <c r="L128" s="77"/>
      <c r="M128" s="78"/>
      <c r="N128" s="78"/>
      <c r="O128" s="79"/>
      <c r="P128" s="80"/>
      <c r="Q128" s="78"/>
      <c r="R128" s="78"/>
      <c r="S128" s="79"/>
      <c r="T128" s="24"/>
      <c r="U128" s="24"/>
      <c r="V128" s="24"/>
      <c r="W128" s="24"/>
      <c r="X128" s="24"/>
      <c r="Y128" s="24"/>
      <c r="Z128" s="24"/>
      <c r="AA128" s="24"/>
    </row>
    <row r="129" spans="1:27">
      <c r="A129" s="16" t="s">
        <v>269</v>
      </c>
      <c r="B129" s="17" t="s">
        <v>270</v>
      </c>
      <c r="C129" s="67" t="s">
        <v>271</v>
      </c>
      <c r="D129" s="77"/>
      <c r="E129" s="78"/>
      <c r="F129" s="78"/>
      <c r="G129" s="79"/>
      <c r="H129" s="77"/>
      <c r="I129" s="78"/>
      <c r="J129" s="78"/>
      <c r="K129" s="79"/>
      <c r="L129" s="77"/>
      <c r="M129" s="78"/>
      <c r="N129" s="78"/>
      <c r="O129" s="79"/>
      <c r="P129" s="80"/>
      <c r="Q129" s="78"/>
      <c r="R129" s="78"/>
      <c r="S129" s="79"/>
      <c r="T129" s="24"/>
      <c r="U129" s="24"/>
      <c r="V129" s="24"/>
      <c r="W129" s="24"/>
      <c r="X129" s="24"/>
      <c r="Y129" s="24"/>
      <c r="Z129" s="24"/>
      <c r="AA129" s="24"/>
    </row>
    <row r="130" spans="1:27">
      <c r="A130" s="16" t="s">
        <v>269</v>
      </c>
      <c r="B130" s="17" t="s">
        <v>272</v>
      </c>
      <c r="C130" s="67" t="s">
        <v>273</v>
      </c>
      <c r="D130" s="77"/>
      <c r="E130" s="78"/>
      <c r="F130" s="78"/>
      <c r="G130" s="79"/>
      <c r="H130" s="77"/>
      <c r="I130" s="78"/>
      <c r="J130" s="78"/>
      <c r="K130" s="79"/>
      <c r="L130" s="77"/>
      <c r="M130" s="78"/>
      <c r="N130" s="78"/>
      <c r="O130" s="79"/>
      <c r="P130" s="80"/>
      <c r="Q130" s="78"/>
      <c r="R130" s="78"/>
      <c r="S130" s="79"/>
      <c r="T130" s="24"/>
      <c r="U130" s="24"/>
      <c r="V130" s="24"/>
      <c r="W130" s="24"/>
      <c r="X130" s="24"/>
      <c r="Y130" s="24"/>
      <c r="Z130" s="24"/>
      <c r="AA130" s="24"/>
    </row>
    <row r="131" spans="1:27">
      <c r="A131" s="16" t="s">
        <v>269</v>
      </c>
      <c r="B131" s="17" t="s">
        <v>274</v>
      </c>
      <c r="C131" s="67" t="s">
        <v>275</v>
      </c>
      <c r="D131" s="77"/>
      <c r="E131" s="78"/>
      <c r="F131" s="78"/>
      <c r="G131" s="79"/>
      <c r="H131" s="77"/>
      <c r="I131" s="78"/>
      <c r="J131" s="78"/>
      <c r="K131" s="79"/>
      <c r="L131" s="77"/>
      <c r="M131" s="78"/>
      <c r="N131" s="78"/>
      <c r="O131" s="79"/>
      <c r="P131" s="80"/>
      <c r="Q131" s="78"/>
      <c r="R131" s="78"/>
      <c r="S131" s="79"/>
      <c r="T131" s="24"/>
      <c r="U131" s="24"/>
      <c r="V131" s="24"/>
      <c r="W131" s="24"/>
      <c r="X131" s="24"/>
      <c r="Y131" s="24"/>
      <c r="Z131" s="24"/>
      <c r="AA131" s="24"/>
    </row>
    <row r="132" spans="1:27">
      <c r="A132" s="16" t="s">
        <v>269</v>
      </c>
      <c r="B132" s="17" t="s">
        <v>276</v>
      </c>
      <c r="C132" s="67" t="s">
        <v>277</v>
      </c>
      <c r="D132" s="77"/>
      <c r="E132" s="78"/>
      <c r="F132" s="78"/>
      <c r="G132" s="79"/>
      <c r="H132" s="77"/>
      <c r="I132" s="78"/>
      <c r="J132" s="78"/>
      <c r="K132" s="79"/>
      <c r="L132" s="77"/>
      <c r="M132" s="78"/>
      <c r="N132" s="78"/>
      <c r="O132" s="79"/>
      <c r="P132" s="80"/>
      <c r="Q132" s="78"/>
      <c r="R132" s="78"/>
      <c r="S132" s="79"/>
      <c r="T132" s="24"/>
      <c r="U132" s="24"/>
      <c r="V132" s="24"/>
      <c r="W132" s="24"/>
      <c r="X132" s="24"/>
      <c r="Y132" s="24"/>
      <c r="Z132" s="24"/>
      <c r="AA132" s="24"/>
    </row>
    <row r="133" spans="1:27">
      <c r="A133" s="16" t="s">
        <v>269</v>
      </c>
      <c r="B133" s="17" t="s">
        <v>278</v>
      </c>
      <c r="C133" s="67" t="s">
        <v>279</v>
      </c>
      <c r="D133" s="77"/>
      <c r="E133" s="78"/>
      <c r="F133" s="78"/>
      <c r="G133" s="79"/>
      <c r="H133" s="77"/>
      <c r="I133" s="78"/>
      <c r="J133" s="78"/>
      <c r="K133" s="79"/>
      <c r="L133" s="77"/>
      <c r="M133" s="78"/>
      <c r="N133" s="78"/>
      <c r="O133" s="79"/>
      <c r="P133" s="80"/>
      <c r="Q133" s="78"/>
      <c r="R133" s="78"/>
      <c r="S133" s="79"/>
      <c r="T133" s="24"/>
      <c r="U133" s="24"/>
      <c r="V133" s="24"/>
      <c r="W133" s="24"/>
      <c r="X133" s="24"/>
      <c r="Y133" s="24"/>
      <c r="Z133" s="24"/>
      <c r="AA133" s="24"/>
    </row>
    <row r="134" spans="1:27">
      <c r="A134" s="16" t="s">
        <v>269</v>
      </c>
      <c r="B134" s="17" t="s">
        <v>280</v>
      </c>
      <c r="C134" s="67" t="s">
        <v>281</v>
      </c>
      <c r="D134" s="77"/>
      <c r="E134" s="78"/>
      <c r="F134" s="78"/>
      <c r="G134" s="79"/>
      <c r="H134" s="77"/>
      <c r="I134" s="78"/>
      <c r="J134" s="78"/>
      <c r="K134" s="79"/>
      <c r="L134" s="77"/>
      <c r="M134" s="78"/>
      <c r="N134" s="78"/>
      <c r="O134" s="79"/>
      <c r="P134" s="80"/>
      <c r="Q134" s="78"/>
      <c r="R134" s="78"/>
      <c r="S134" s="79"/>
      <c r="T134" s="24"/>
      <c r="U134" s="24"/>
      <c r="V134" s="24"/>
      <c r="W134" s="24"/>
      <c r="X134" s="24"/>
      <c r="Y134" s="24"/>
      <c r="Z134" s="24"/>
      <c r="AA134" s="24"/>
    </row>
    <row r="135" spans="1:27">
      <c r="A135" s="16" t="s">
        <v>269</v>
      </c>
      <c r="B135" s="17" t="s">
        <v>282</v>
      </c>
      <c r="C135" s="67" t="s">
        <v>283</v>
      </c>
      <c r="D135" s="77"/>
      <c r="E135" s="78"/>
      <c r="F135" s="78"/>
      <c r="G135" s="79"/>
      <c r="H135" s="77"/>
      <c r="I135" s="78"/>
      <c r="J135" s="78"/>
      <c r="K135" s="79"/>
      <c r="L135" s="77"/>
      <c r="M135" s="78"/>
      <c r="N135" s="78"/>
      <c r="O135" s="79"/>
      <c r="P135" s="80"/>
      <c r="Q135" s="78"/>
      <c r="R135" s="78"/>
      <c r="S135" s="79"/>
      <c r="T135" s="24"/>
      <c r="U135" s="24"/>
      <c r="V135" s="24"/>
      <c r="W135" s="24"/>
      <c r="X135" s="24"/>
      <c r="Y135" s="24"/>
      <c r="Z135" s="24"/>
      <c r="AA135" s="24"/>
    </row>
    <row r="136" spans="1:27">
      <c r="A136" s="16" t="s">
        <v>269</v>
      </c>
      <c r="B136" s="17" t="s">
        <v>284</v>
      </c>
      <c r="C136" s="67" t="s">
        <v>285</v>
      </c>
      <c r="D136" s="77">
        <v>1</v>
      </c>
      <c r="E136" s="78"/>
      <c r="F136" s="78"/>
      <c r="G136" s="79"/>
      <c r="H136" s="77">
        <v>1</v>
      </c>
      <c r="I136" s="78"/>
      <c r="J136" s="78"/>
      <c r="K136" s="79"/>
      <c r="L136" s="77">
        <v>0</v>
      </c>
      <c r="M136" s="78"/>
      <c r="N136" s="78"/>
      <c r="O136" s="79"/>
      <c r="P136" s="80"/>
      <c r="Q136" s="78"/>
      <c r="R136" s="78"/>
      <c r="S136" s="79"/>
      <c r="T136" s="24"/>
      <c r="U136" s="24"/>
      <c r="V136" s="24"/>
      <c r="W136" s="24"/>
      <c r="X136" s="24"/>
      <c r="Y136" s="24"/>
      <c r="Z136" s="24"/>
      <c r="AA136" s="24"/>
    </row>
    <row r="137" spans="1:27">
      <c r="A137" s="16" t="s">
        <v>269</v>
      </c>
      <c r="B137" s="17" t="s">
        <v>286</v>
      </c>
      <c r="C137" s="67" t="s">
        <v>287</v>
      </c>
      <c r="D137" s="77"/>
      <c r="E137" s="78"/>
      <c r="F137" s="78"/>
      <c r="G137" s="79"/>
      <c r="H137" s="77"/>
      <c r="I137" s="78"/>
      <c r="J137" s="78"/>
      <c r="K137" s="79"/>
      <c r="L137" s="77"/>
      <c r="M137" s="78"/>
      <c r="N137" s="78"/>
      <c r="O137" s="79"/>
      <c r="P137" s="80"/>
      <c r="Q137" s="78"/>
      <c r="R137" s="78"/>
      <c r="S137" s="79"/>
      <c r="T137" s="24"/>
      <c r="U137" s="24"/>
      <c r="V137" s="24"/>
      <c r="W137" s="24"/>
      <c r="X137" s="24"/>
      <c r="Y137" s="24"/>
      <c r="Z137" s="24"/>
      <c r="AA137" s="24"/>
    </row>
    <row r="138" spans="1:27">
      <c r="A138" s="16" t="s">
        <v>269</v>
      </c>
      <c r="B138" s="17" t="s">
        <v>288</v>
      </c>
      <c r="C138" s="67" t="s">
        <v>289</v>
      </c>
      <c r="D138" s="77"/>
      <c r="E138" s="78"/>
      <c r="F138" s="78"/>
      <c r="G138" s="79"/>
      <c r="H138" s="77"/>
      <c r="I138" s="78"/>
      <c r="J138" s="78"/>
      <c r="K138" s="79"/>
      <c r="L138" s="77"/>
      <c r="M138" s="78"/>
      <c r="N138" s="78"/>
      <c r="O138" s="79"/>
      <c r="P138" s="80"/>
      <c r="Q138" s="78"/>
      <c r="R138" s="78"/>
      <c r="S138" s="79"/>
      <c r="T138" s="24"/>
      <c r="U138" s="24"/>
      <c r="V138" s="24"/>
      <c r="W138" s="24"/>
      <c r="X138" s="24"/>
      <c r="Y138" s="24"/>
      <c r="Z138" s="24"/>
      <c r="AA138" s="24"/>
    </row>
    <row r="139" spans="1:27">
      <c r="A139" s="16" t="s">
        <v>269</v>
      </c>
      <c r="B139" s="17" t="s">
        <v>290</v>
      </c>
      <c r="C139" s="67" t="s">
        <v>291</v>
      </c>
      <c r="D139" s="77"/>
      <c r="E139" s="78"/>
      <c r="F139" s="78"/>
      <c r="G139" s="79"/>
      <c r="H139" s="77"/>
      <c r="I139" s="78"/>
      <c r="J139" s="78"/>
      <c r="K139" s="79"/>
      <c r="L139" s="77"/>
      <c r="M139" s="78"/>
      <c r="N139" s="78"/>
      <c r="O139" s="79"/>
      <c r="P139" s="80"/>
      <c r="Q139" s="78"/>
      <c r="R139" s="78"/>
      <c r="S139" s="79"/>
      <c r="T139" s="24"/>
      <c r="U139" s="24"/>
      <c r="V139" s="24"/>
      <c r="W139" s="24"/>
      <c r="X139" s="24"/>
      <c r="Y139" s="24"/>
      <c r="Z139" s="24"/>
      <c r="AA139" s="24"/>
    </row>
    <row r="140" spans="1:27">
      <c r="A140" s="16" t="s">
        <v>269</v>
      </c>
      <c r="B140" s="17" t="s">
        <v>292</v>
      </c>
      <c r="C140" s="67" t="s">
        <v>293</v>
      </c>
      <c r="D140" s="77"/>
      <c r="E140" s="78"/>
      <c r="F140" s="78"/>
      <c r="G140" s="79"/>
      <c r="H140" s="77"/>
      <c r="I140" s="78"/>
      <c r="J140" s="78"/>
      <c r="K140" s="79"/>
      <c r="L140" s="77"/>
      <c r="M140" s="78"/>
      <c r="N140" s="78"/>
      <c r="O140" s="79"/>
      <c r="P140" s="80"/>
      <c r="Q140" s="78"/>
      <c r="R140" s="78"/>
      <c r="S140" s="79"/>
      <c r="T140" s="24"/>
      <c r="U140" s="24"/>
      <c r="V140" s="24"/>
      <c r="W140" s="24"/>
      <c r="X140" s="24"/>
      <c r="Y140" s="24"/>
      <c r="Z140" s="24"/>
      <c r="AA140" s="24"/>
    </row>
    <row r="141" spans="1:27" ht="25.5">
      <c r="A141" s="16" t="s">
        <v>269</v>
      </c>
      <c r="B141" s="17" t="s">
        <v>294</v>
      </c>
      <c r="C141" s="67" t="s">
        <v>295</v>
      </c>
      <c r="D141" s="77"/>
      <c r="E141" s="78"/>
      <c r="F141" s="78"/>
      <c r="G141" s="79"/>
      <c r="H141" s="77"/>
      <c r="I141" s="78"/>
      <c r="J141" s="78"/>
      <c r="K141" s="79"/>
      <c r="L141" s="77"/>
      <c r="M141" s="78"/>
      <c r="N141" s="78"/>
      <c r="O141" s="79"/>
      <c r="P141" s="80"/>
      <c r="Q141" s="78"/>
      <c r="R141" s="78"/>
      <c r="S141" s="79"/>
      <c r="T141" s="24"/>
      <c r="U141" s="24"/>
      <c r="V141" s="24"/>
      <c r="W141" s="24"/>
      <c r="X141" s="24"/>
      <c r="Y141" s="24"/>
      <c r="Z141" s="24"/>
      <c r="AA141" s="24"/>
    </row>
    <row r="142" spans="1:27">
      <c r="A142" s="16" t="s">
        <v>269</v>
      </c>
      <c r="B142" s="17" t="s">
        <v>296</v>
      </c>
      <c r="C142" s="67" t="s">
        <v>297</v>
      </c>
      <c r="D142" s="77"/>
      <c r="E142" s="78"/>
      <c r="F142" s="78"/>
      <c r="G142" s="79"/>
      <c r="H142" s="77"/>
      <c r="I142" s="78"/>
      <c r="J142" s="78"/>
      <c r="K142" s="79"/>
      <c r="L142" s="77"/>
      <c r="M142" s="78"/>
      <c r="N142" s="78"/>
      <c r="O142" s="79"/>
      <c r="P142" s="80"/>
      <c r="Q142" s="78"/>
      <c r="R142" s="78"/>
      <c r="S142" s="79"/>
      <c r="T142" s="24"/>
      <c r="U142" s="24"/>
      <c r="V142" s="24"/>
      <c r="W142" s="24"/>
      <c r="X142" s="24"/>
      <c r="Y142" s="24"/>
      <c r="Z142" s="24"/>
      <c r="AA142" s="24"/>
    </row>
    <row r="143" spans="1:27">
      <c r="A143" s="16" t="s">
        <v>269</v>
      </c>
      <c r="B143" s="17" t="s">
        <v>298</v>
      </c>
      <c r="C143" s="67" t="s">
        <v>299</v>
      </c>
      <c r="D143" s="77"/>
      <c r="E143" s="78"/>
      <c r="F143" s="78"/>
      <c r="G143" s="79"/>
      <c r="H143" s="77"/>
      <c r="I143" s="78"/>
      <c r="J143" s="78"/>
      <c r="K143" s="79"/>
      <c r="L143" s="77"/>
      <c r="M143" s="78"/>
      <c r="N143" s="78"/>
      <c r="O143" s="79"/>
      <c r="P143" s="80"/>
      <c r="Q143" s="78"/>
      <c r="R143" s="78"/>
      <c r="S143" s="79"/>
      <c r="T143" s="24"/>
      <c r="U143" s="24"/>
      <c r="V143" s="24"/>
      <c r="W143" s="24"/>
      <c r="X143" s="24"/>
      <c r="Y143" s="24"/>
      <c r="Z143" s="24"/>
      <c r="AA143" s="24"/>
    </row>
    <row r="144" spans="1:27">
      <c r="A144" s="16" t="s">
        <v>269</v>
      </c>
      <c r="B144" s="17" t="s">
        <v>300</v>
      </c>
      <c r="C144" s="67" t="s">
        <v>301</v>
      </c>
      <c r="D144" s="77"/>
      <c r="E144" s="78"/>
      <c r="F144" s="78"/>
      <c r="G144" s="79"/>
      <c r="H144" s="77"/>
      <c r="I144" s="78"/>
      <c r="J144" s="78"/>
      <c r="K144" s="79"/>
      <c r="L144" s="77"/>
      <c r="M144" s="78"/>
      <c r="N144" s="78"/>
      <c r="O144" s="79"/>
      <c r="P144" s="80"/>
      <c r="Q144" s="78"/>
      <c r="R144" s="78"/>
      <c r="S144" s="79"/>
      <c r="T144" s="24"/>
      <c r="U144" s="24"/>
      <c r="V144" s="24"/>
      <c r="W144" s="24"/>
      <c r="X144" s="24"/>
      <c r="Y144" s="24"/>
      <c r="Z144" s="24"/>
      <c r="AA144" s="24"/>
    </row>
    <row r="145" spans="1:27">
      <c r="A145" s="16" t="s">
        <v>269</v>
      </c>
      <c r="B145" s="17" t="s">
        <v>302</v>
      </c>
      <c r="C145" s="67" t="s">
        <v>303</v>
      </c>
      <c r="D145" s="77"/>
      <c r="E145" s="78"/>
      <c r="F145" s="78"/>
      <c r="G145" s="79"/>
      <c r="H145" s="77"/>
      <c r="I145" s="78"/>
      <c r="J145" s="78"/>
      <c r="K145" s="79"/>
      <c r="L145" s="77"/>
      <c r="M145" s="78"/>
      <c r="N145" s="78"/>
      <c r="O145" s="79"/>
      <c r="P145" s="80"/>
      <c r="Q145" s="78"/>
      <c r="R145" s="78"/>
      <c r="S145" s="79"/>
      <c r="T145" s="24"/>
      <c r="U145" s="24"/>
      <c r="V145" s="24"/>
      <c r="W145" s="24"/>
      <c r="X145" s="24"/>
      <c r="Y145" s="24"/>
      <c r="Z145" s="24"/>
      <c r="AA145" s="24"/>
    </row>
    <row r="146" spans="1:27">
      <c r="A146" s="16" t="s">
        <v>269</v>
      </c>
      <c r="B146" s="17" t="s">
        <v>304</v>
      </c>
      <c r="C146" s="67" t="s">
        <v>305</v>
      </c>
      <c r="D146" s="77"/>
      <c r="E146" s="78"/>
      <c r="F146" s="78"/>
      <c r="G146" s="79"/>
      <c r="H146" s="77"/>
      <c r="I146" s="78"/>
      <c r="J146" s="78"/>
      <c r="K146" s="79"/>
      <c r="L146" s="77"/>
      <c r="M146" s="78"/>
      <c r="N146" s="78"/>
      <c r="O146" s="79"/>
      <c r="P146" s="80"/>
      <c r="Q146" s="78"/>
      <c r="R146" s="78"/>
      <c r="S146" s="79"/>
      <c r="T146" s="24"/>
      <c r="U146" s="24"/>
      <c r="V146" s="24"/>
      <c r="W146" s="24"/>
      <c r="X146" s="24"/>
      <c r="Y146" s="24"/>
      <c r="Z146" s="24"/>
      <c r="AA146" s="24"/>
    </row>
    <row r="147" spans="1:27">
      <c r="A147" s="16" t="s">
        <v>269</v>
      </c>
      <c r="B147" s="17" t="s">
        <v>306</v>
      </c>
      <c r="C147" s="67" t="s">
        <v>307</v>
      </c>
      <c r="D147" s="77"/>
      <c r="E147" s="78"/>
      <c r="F147" s="78"/>
      <c r="G147" s="79"/>
      <c r="H147" s="77"/>
      <c r="I147" s="78"/>
      <c r="J147" s="78"/>
      <c r="K147" s="79"/>
      <c r="L147" s="77"/>
      <c r="M147" s="78"/>
      <c r="N147" s="78"/>
      <c r="O147" s="79"/>
      <c r="P147" s="80"/>
      <c r="Q147" s="78"/>
      <c r="R147" s="78"/>
      <c r="S147" s="79"/>
      <c r="T147" s="24"/>
      <c r="U147" s="24"/>
      <c r="V147" s="24"/>
      <c r="W147" s="24"/>
      <c r="X147" s="24"/>
      <c r="Y147" s="24"/>
      <c r="Z147" s="24"/>
      <c r="AA147" s="24"/>
    </row>
    <row r="148" spans="1:27">
      <c r="A148" s="16" t="s">
        <v>269</v>
      </c>
      <c r="B148" s="17" t="s">
        <v>308</v>
      </c>
      <c r="C148" s="67" t="s">
        <v>309</v>
      </c>
      <c r="D148" s="77"/>
      <c r="E148" s="78"/>
      <c r="F148" s="78"/>
      <c r="G148" s="79"/>
      <c r="H148" s="77"/>
      <c r="I148" s="78"/>
      <c r="J148" s="78"/>
      <c r="K148" s="79"/>
      <c r="L148" s="77"/>
      <c r="M148" s="78"/>
      <c r="N148" s="78"/>
      <c r="O148" s="79"/>
      <c r="P148" s="80"/>
      <c r="Q148" s="78"/>
      <c r="R148" s="78"/>
      <c r="S148" s="79"/>
      <c r="T148" s="24"/>
      <c r="U148" s="24"/>
      <c r="V148" s="24"/>
      <c r="W148" s="24"/>
      <c r="X148" s="24"/>
      <c r="Y148" s="24"/>
      <c r="Z148" s="24"/>
      <c r="AA148" s="24"/>
    </row>
    <row r="149" spans="1:27">
      <c r="A149" s="16" t="s">
        <v>269</v>
      </c>
      <c r="B149" s="17" t="s">
        <v>310</v>
      </c>
      <c r="C149" s="67" t="s">
        <v>311</v>
      </c>
      <c r="D149" s="77"/>
      <c r="E149" s="78"/>
      <c r="F149" s="78"/>
      <c r="G149" s="79"/>
      <c r="H149" s="77"/>
      <c r="I149" s="78"/>
      <c r="J149" s="78"/>
      <c r="K149" s="79"/>
      <c r="L149" s="77"/>
      <c r="M149" s="78"/>
      <c r="N149" s="78"/>
      <c r="O149" s="79"/>
      <c r="P149" s="80"/>
      <c r="Q149" s="78"/>
      <c r="R149" s="78"/>
      <c r="S149" s="79"/>
      <c r="T149" s="24"/>
      <c r="U149" s="24"/>
      <c r="V149" s="24"/>
      <c r="W149" s="24"/>
      <c r="X149" s="24"/>
      <c r="Y149" s="24"/>
      <c r="Z149" s="24"/>
      <c r="AA149" s="24"/>
    </row>
    <row r="150" spans="1:27">
      <c r="A150" s="16" t="s">
        <v>269</v>
      </c>
      <c r="B150" s="17" t="s">
        <v>312</v>
      </c>
      <c r="C150" s="67" t="s">
        <v>313</v>
      </c>
      <c r="D150" s="77"/>
      <c r="E150" s="78"/>
      <c r="F150" s="78"/>
      <c r="G150" s="79"/>
      <c r="H150" s="77"/>
      <c r="I150" s="78"/>
      <c r="J150" s="78"/>
      <c r="K150" s="79"/>
      <c r="L150" s="77"/>
      <c r="M150" s="78"/>
      <c r="N150" s="78"/>
      <c r="O150" s="79"/>
      <c r="P150" s="80"/>
      <c r="Q150" s="78"/>
      <c r="R150" s="78"/>
      <c r="S150" s="79"/>
      <c r="T150" s="24"/>
      <c r="U150" s="24"/>
      <c r="V150" s="24"/>
      <c r="W150" s="24"/>
      <c r="X150" s="24"/>
      <c r="Y150" s="24"/>
      <c r="Z150" s="24"/>
      <c r="AA150" s="24"/>
    </row>
    <row r="151" spans="1:27">
      <c r="A151" s="16" t="s">
        <v>269</v>
      </c>
      <c r="B151" s="17" t="s">
        <v>314</v>
      </c>
      <c r="C151" s="67" t="s">
        <v>315</v>
      </c>
      <c r="D151" s="77"/>
      <c r="E151" s="78"/>
      <c r="F151" s="78"/>
      <c r="G151" s="79"/>
      <c r="H151" s="77"/>
      <c r="I151" s="78"/>
      <c r="J151" s="78"/>
      <c r="K151" s="79"/>
      <c r="L151" s="77"/>
      <c r="M151" s="78"/>
      <c r="N151" s="78"/>
      <c r="O151" s="79"/>
      <c r="P151" s="80"/>
      <c r="Q151" s="78"/>
      <c r="R151" s="78"/>
      <c r="S151" s="79"/>
      <c r="T151" s="24"/>
      <c r="U151" s="24"/>
      <c r="V151" s="24"/>
      <c r="W151" s="24"/>
      <c r="X151" s="24"/>
      <c r="Y151" s="24"/>
      <c r="Z151" s="24"/>
      <c r="AA151" s="24"/>
    </row>
    <row r="152" spans="1:27">
      <c r="A152" s="16" t="s">
        <v>269</v>
      </c>
      <c r="B152" s="17" t="s">
        <v>316</v>
      </c>
      <c r="C152" s="67" t="s">
        <v>317</v>
      </c>
      <c r="D152" s="77"/>
      <c r="E152" s="78"/>
      <c r="F152" s="78"/>
      <c r="G152" s="79"/>
      <c r="H152" s="77"/>
      <c r="I152" s="78"/>
      <c r="J152" s="78"/>
      <c r="K152" s="79"/>
      <c r="L152" s="77"/>
      <c r="M152" s="78"/>
      <c r="N152" s="78"/>
      <c r="O152" s="79"/>
      <c r="P152" s="80"/>
      <c r="Q152" s="78"/>
      <c r="R152" s="78"/>
      <c r="S152" s="79"/>
      <c r="T152" s="24"/>
      <c r="U152" s="24"/>
      <c r="V152" s="24"/>
      <c r="W152" s="24"/>
      <c r="X152" s="24"/>
      <c r="Y152" s="24"/>
      <c r="Z152" s="24"/>
      <c r="AA152" s="24"/>
    </row>
    <row r="153" spans="1:27">
      <c r="A153" s="16" t="s">
        <v>269</v>
      </c>
      <c r="B153" s="17" t="s">
        <v>318</v>
      </c>
      <c r="C153" s="67" t="s">
        <v>319</v>
      </c>
      <c r="D153" s="77"/>
      <c r="E153" s="78"/>
      <c r="F153" s="78"/>
      <c r="G153" s="79"/>
      <c r="H153" s="77"/>
      <c r="I153" s="78"/>
      <c r="J153" s="78"/>
      <c r="K153" s="79"/>
      <c r="L153" s="77"/>
      <c r="M153" s="78"/>
      <c r="N153" s="78"/>
      <c r="O153" s="79"/>
      <c r="P153" s="80"/>
      <c r="Q153" s="78"/>
      <c r="R153" s="78"/>
      <c r="S153" s="79"/>
      <c r="T153" s="24"/>
      <c r="U153" s="24"/>
      <c r="V153" s="24"/>
      <c r="W153" s="24"/>
      <c r="X153" s="24"/>
      <c r="Y153" s="24"/>
      <c r="Z153" s="24"/>
      <c r="AA153" s="24"/>
    </row>
    <row r="154" spans="1:27">
      <c r="A154" s="16" t="s">
        <v>269</v>
      </c>
      <c r="B154" s="17" t="s">
        <v>320</v>
      </c>
      <c r="C154" s="67" t="s">
        <v>321</v>
      </c>
      <c r="D154" s="77">
        <v>1</v>
      </c>
      <c r="E154" s="78"/>
      <c r="F154" s="78"/>
      <c r="G154" s="79"/>
      <c r="H154" s="77">
        <v>1</v>
      </c>
      <c r="I154" s="78"/>
      <c r="J154" s="78"/>
      <c r="K154" s="79"/>
      <c r="L154" s="77">
        <v>0</v>
      </c>
      <c r="M154" s="78"/>
      <c r="N154" s="78"/>
      <c r="O154" s="79"/>
      <c r="P154" s="80"/>
      <c r="Q154" s="78"/>
      <c r="R154" s="78"/>
      <c r="S154" s="79"/>
      <c r="T154" s="24"/>
      <c r="U154" s="24"/>
      <c r="V154" s="24"/>
      <c r="W154" s="24"/>
      <c r="X154" s="24"/>
      <c r="Y154" s="24"/>
      <c r="Z154" s="24"/>
      <c r="AA154" s="24"/>
    </row>
    <row r="155" spans="1:27">
      <c r="A155" s="16" t="s">
        <v>269</v>
      </c>
      <c r="B155" s="17" t="s">
        <v>322</v>
      </c>
      <c r="C155" s="67" t="s">
        <v>323</v>
      </c>
      <c r="D155" s="77"/>
      <c r="E155" s="78"/>
      <c r="F155" s="78"/>
      <c r="G155" s="79"/>
      <c r="H155" s="77"/>
      <c r="I155" s="78"/>
      <c r="J155" s="78"/>
      <c r="K155" s="79"/>
      <c r="L155" s="77"/>
      <c r="M155" s="78"/>
      <c r="N155" s="78"/>
      <c r="O155" s="79"/>
      <c r="P155" s="80"/>
      <c r="Q155" s="78"/>
      <c r="R155" s="78"/>
      <c r="S155" s="79"/>
      <c r="T155" s="24"/>
      <c r="U155" s="24"/>
      <c r="V155" s="24"/>
      <c r="W155" s="24"/>
      <c r="X155" s="24"/>
      <c r="Y155" s="24"/>
      <c r="Z155" s="24"/>
      <c r="AA155" s="24"/>
    </row>
    <row r="156" spans="1:27">
      <c r="A156" s="16" t="s">
        <v>269</v>
      </c>
      <c r="B156" s="17" t="s">
        <v>324</v>
      </c>
      <c r="C156" s="67" t="s">
        <v>325</v>
      </c>
      <c r="D156" s="77"/>
      <c r="E156" s="78"/>
      <c r="F156" s="78"/>
      <c r="G156" s="79"/>
      <c r="H156" s="77"/>
      <c r="I156" s="78"/>
      <c r="J156" s="78"/>
      <c r="K156" s="79"/>
      <c r="L156" s="77"/>
      <c r="M156" s="78"/>
      <c r="N156" s="78"/>
      <c r="O156" s="79"/>
      <c r="P156" s="80"/>
      <c r="Q156" s="78"/>
      <c r="R156" s="78"/>
      <c r="S156" s="79"/>
      <c r="T156" s="24"/>
      <c r="U156" s="24"/>
      <c r="V156" s="24"/>
      <c r="W156" s="24"/>
      <c r="X156" s="24"/>
      <c r="Y156" s="24"/>
      <c r="Z156" s="24"/>
      <c r="AA156" s="24"/>
    </row>
    <row r="157" spans="1:27">
      <c r="A157" s="16" t="s">
        <v>269</v>
      </c>
      <c r="B157" s="17" t="s">
        <v>326</v>
      </c>
      <c r="C157" s="67" t="s">
        <v>327</v>
      </c>
      <c r="D157" s="77"/>
      <c r="E157" s="78"/>
      <c r="F157" s="78"/>
      <c r="G157" s="79"/>
      <c r="H157" s="77"/>
      <c r="I157" s="78"/>
      <c r="J157" s="78"/>
      <c r="K157" s="79"/>
      <c r="L157" s="77"/>
      <c r="M157" s="78"/>
      <c r="N157" s="78"/>
      <c r="O157" s="79"/>
      <c r="P157" s="80"/>
      <c r="Q157" s="78"/>
      <c r="R157" s="78"/>
      <c r="S157" s="79"/>
      <c r="T157" s="24"/>
      <c r="U157" s="24"/>
      <c r="V157" s="24"/>
      <c r="W157" s="24"/>
      <c r="X157" s="24"/>
      <c r="Y157" s="24"/>
      <c r="Z157" s="24"/>
      <c r="AA157" s="24"/>
    </row>
    <row r="158" spans="1:27">
      <c r="A158" s="16" t="s">
        <v>269</v>
      </c>
      <c r="B158" s="17" t="s">
        <v>328</v>
      </c>
      <c r="C158" s="67" t="s">
        <v>329</v>
      </c>
      <c r="D158" s="77"/>
      <c r="E158" s="78"/>
      <c r="F158" s="78"/>
      <c r="G158" s="79"/>
      <c r="H158" s="77"/>
      <c r="I158" s="78"/>
      <c r="J158" s="78"/>
      <c r="K158" s="79"/>
      <c r="L158" s="77"/>
      <c r="M158" s="78"/>
      <c r="N158" s="78"/>
      <c r="O158" s="79"/>
      <c r="P158" s="80"/>
      <c r="Q158" s="78"/>
      <c r="R158" s="78"/>
      <c r="S158" s="79"/>
      <c r="T158" s="24"/>
      <c r="U158" s="24"/>
      <c r="V158" s="24"/>
      <c r="W158" s="24"/>
      <c r="X158" s="24"/>
      <c r="Y158" s="24"/>
      <c r="Z158" s="24"/>
      <c r="AA158" s="24"/>
    </row>
    <row r="159" spans="1:27">
      <c r="A159" s="16" t="s">
        <v>269</v>
      </c>
      <c r="B159" s="17" t="s">
        <v>330</v>
      </c>
      <c r="C159" s="67" t="s">
        <v>331</v>
      </c>
      <c r="D159" s="77"/>
      <c r="E159" s="78"/>
      <c r="F159" s="78"/>
      <c r="G159" s="79"/>
      <c r="H159" s="77"/>
      <c r="I159" s="78"/>
      <c r="J159" s="78"/>
      <c r="K159" s="79"/>
      <c r="L159" s="77"/>
      <c r="M159" s="78"/>
      <c r="N159" s="78"/>
      <c r="O159" s="79"/>
      <c r="P159" s="80"/>
      <c r="Q159" s="78"/>
      <c r="R159" s="78"/>
      <c r="S159" s="79"/>
      <c r="T159" s="24"/>
      <c r="U159" s="24"/>
      <c r="V159" s="24"/>
      <c r="W159" s="24"/>
      <c r="X159" s="24"/>
      <c r="Y159" s="24"/>
      <c r="Z159" s="24"/>
      <c r="AA159" s="24"/>
    </row>
    <row r="160" spans="1:27" ht="28.5" customHeight="1">
      <c r="A160" s="16" t="s">
        <v>269</v>
      </c>
      <c r="B160" s="17" t="s">
        <v>332</v>
      </c>
      <c r="C160" s="67" t="s">
        <v>333</v>
      </c>
      <c r="D160" s="77"/>
      <c r="E160" s="78"/>
      <c r="F160" s="78"/>
      <c r="G160" s="79"/>
      <c r="H160" s="77"/>
      <c r="I160" s="78"/>
      <c r="J160" s="78"/>
      <c r="K160" s="79"/>
      <c r="L160" s="77"/>
      <c r="M160" s="78"/>
      <c r="N160" s="78"/>
      <c r="O160" s="79"/>
      <c r="P160" s="80"/>
      <c r="Q160" s="78"/>
      <c r="R160" s="78"/>
      <c r="S160" s="79"/>
      <c r="T160" s="24"/>
      <c r="U160" s="24"/>
      <c r="V160" s="24"/>
      <c r="W160" s="24"/>
      <c r="X160" s="24"/>
      <c r="Y160" s="24"/>
      <c r="Z160" s="24"/>
      <c r="AA160" s="24"/>
    </row>
    <row r="161" spans="1:27">
      <c r="A161" s="16" t="s">
        <v>269</v>
      </c>
      <c r="B161" s="17" t="s">
        <v>334</v>
      </c>
      <c r="C161" s="67" t="s">
        <v>335</v>
      </c>
      <c r="D161" s="77"/>
      <c r="E161" s="78"/>
      <c r="F161" s="78"/>
      <c r="G161" s="79"/>
      <c r="H161" s="77"/>
      <c r="I161" s="78"/>
      <c r="J161" s="78"/>
      <c r="K161" s="79"/>
      <c r="L161" s="77"/>
      <c r="M161" s="78"/>
      <c r="N161" s="78"/>
      <c r="O161" s="79"/>
      <c r="P161" s="80"/>
      <c r="Q161" s="78"/>
      <c r="R161" s="78"/>
      <c r="S161" s="79"/>
      <c r="T161" s="24"/>
      <c r="U161" s="24"/>
      <c r="V161" s="24"/>
      <c r="W161" s="24"/>
      <c r="X161" s="24"/>
      <c r="Y161" s="24"/>
      <c r="Z161" s="24"/>
      <c r="AA161" s="24"/>
    </row>
    <row r="162" spans="1:27">
      <c r="A162" s="16" t="s">
        <v>269</v>
      </c>
      <c r="B162" s="17" t="s">
        <v>336</v>
      </c>
      <c r="C162" s="67" t="s">
        <v>337</v>
      </c>
      <c r="D162" s="77"/>
      <c r="E162" s="78"/>
      <c r="F162" s="78"/>
      <c r="G162" s="79"/>
      <c r="H162" s="77"/>
      <c r="I162" s="78"/>
      <c r="J162" s="78"/>
      <c r="K162" s="79"/>
      <c r="L162" s="77"/>
      <c r="M162" s="78"/>
      <c r="N162" s="78"/>
      <c r="O162" s="79"/>
      <c r="P162" s="80"/>
      <c r="Q162" s="78"/>
      <c r="R162" s="78"/>
      <c r="S162" s="79"/>
      <c r="T162" s="24"/>
      <c r="U162" s="24"/>
      <c r="V162" s="24"/>
      <c r="W162" s="24"/>
      <c r="X162" s="24"/>
      <c r="Y162" s="24"/>
      <c r="Z162" s="24"/>
      <c r="AA162" s="24"/>
    </row>
    <row r="163" spans="1:27">
      <c r="A163" s="16" t="s">
        <v>269</v>
      </c>
      <c r="B163" s="17" t="s">
        <v>338</v>
      </c>
      <c r="C163" s="67" t="s">
        <v>339</v>
      </c>
      <c r="D163" s="77"/>
      <c r="E163" s="78"/>
      <c r="F163" s="78"/>
      <c r="G163" s="79"/>
      <c r="H163" s="77"/>
      <c r="I163" s="78"/>
      <c r="J163" s="78"/>
      <c r="K163" s="79"/>
      <c r="L163" s="77"/>
      <c r="M163" s="78"/>
      <c r="N163" s="78"/>
      <c r="O163" s="79"/>
      <c r="P163" s="80"/>
      <c r="Q163" s="78"/>
      <c r="R163" s="78"/>
      <c r="S163" s="79"/>
      <c r="T163" s="24"/>
      <c r="U163" s="24"/>
      <c r="V163" s="24"/>
      <c r="W163" s="24"/>
      <c r="X163" s="24"/>
      <c r="Y163" s="24"/>
      <c r="Z163" s="24"/>
      <c r="AA163" s="24"/>
    </row>
    <row r="164" spans="1:27">
      <c r="A164" s="16" t="s">
        <v>269</v>
      </c>
      <c r="B164" s="17" t="s">
        <v>340</v>
      </c>
      <c r="C164" s="67" t="s">
        <v>341</v>
      </c>
      <c r="D164" s="77"/>
      <c r="E164" s="78"/>
      <c r="F164" s="78"/>
      <c r="G164" s="79"/>
      <c r="H164" s="77"/>
      <c r="I164" s="78"/>
      <c r="J164" s="78"/>
      <c r="K164" s="79"/>
      <c r="L164" s="77"/>
      <c r="M164" s="78"/>
      <c r="N164" s="78"/>
      <c r="O164" s="79"/>
      <c r="P164" s="80"/>
      <c r="Q164" s="78"/>
      <c r="R164" s="78"/>
      <c r="S164" s="79"/>
      <c r="T164" s="24"/>
      <c r="U164" s="24"/>
      <c r="V164" s="24"/>
      <c r="W164" s="24"/>
      <c r="X164" s="24"/>
      <c r="Y164" s="24"/>
      <c r="Z164" s="24"/>
      <c r="AA164" s="24"/>
    </row>
    <row r="165" spans="1:27">
      <c r="A165" s="16" t="s">
        <v>269</v>
      </c>
      <c r="B165" s="17" t="s">
        <v>342</v>
      </c>
      <c r="C165" s="67" t="s">
        <v>343</v>
      </c>
      <c r="D165" s="77"/>
      <c r="E165" s="78"/>
      <c r="F165" s="78"/>
      <c r="G165" s="79"/>
      <c r="H165" s="77"/>
      <c r="I165" s="78"/>
      <c r="J165" s="78"/>
      <c r="K165" s="79"/>
      <c r="L165" s="77"/>
      <c r="M165" s="78"/>
      <c r="N165" s="78"/>
      <c r="O165" s="79"/>
      <c r="P165" s="80"/>
      <c r="Q165" s="78"/>
      <c r="R165" s="78"/>
      <c r="S165" s="79"/>
      <c r="T165" s="24"/>
      <c r="U165" s="24"/>
      <c r="V165" s="24"/>
      <c r="W165" s="24"/>
      <c r="X165" s="24"/>
      <c r="Y165" s="24"/>
      <c r="Z165" s="24"/>
      <c r="AA165" s="24"/>
    </row>
    <row r="166" spans="1:27">
      <c r="A166" s="16" t="s">
        <v>269</v>
      </c>
      <c r="B166" s="17" t="s">
        <v>344</v>
      </c>
      <c r="C166" s="67" t="s">
        <v>345</v>
      </c>
      <c r="D166" s="77"/>
      <c r="E166" s="78"/>
      <c r="F166" s="78"/>
      <c r="G166" s="79"/>
      <c r="H166" s="77"/>
      <c r="I166" s="78"/>
      <c r="J166" s="78"/>
      <c r="K166" s="79"/>
      <c r="L166" s="77"/>
      <c r="M166" s="78"/>
      <c r="N166" s="78"/>
      <c r="O166" s="79"/>
      <c r="P166" s="80"/>
      <c r="Q166" s="78"/>
      <c r="R166" s="78"/>
      <c r="S166" s="79"/>
      <c r="T166" s="24"/>
      <c r="U166" s="24"/>
      <c r="V166" s="24"/>
      <c r="W166" s="24"/>
      <c r="X166" s="24"/>
      <c r="Y166" s="24"/>
      <c r="Z166" s="24"/>
      <c r="AA166" s="24"/>
    </row>
    <row r="167" spans="1:27" ht="25.5">
      <c r="A167" s="16" t="s">
        <v>269</v>
      </c>
      <c r="B167" s="17" t="s">
        <v>346</v>
      </c>
      <c r="C167" s="67" t="s">
        <v>347</v>
      </c>
      <c r="D167" s="77"/>
      <c r="E167" s="78"/>
      <c r="F167" s="78"/>
      <c r="G167" s="79"/>
      <c r="H167" s="77"/>
      <c r="I167" s="78"/>
      <c r="J167" s="78"/>
      <c r="K167" s="79"/>
      <c r="L167" s="77"/>
      <c r="M167" s="78"/>
      <c r="N167" s="78"/>
      <c r="O167" s="79"/>
      <c r="P167" s="80"/>
      <c r="Q167" s="78"/>
      <c r="R167" s="78"/>
      <c r="S167" s="79"/>
      <c r="T167" s="24"/>
      <c r="U167" s="24"/>
      <c r="V167" s="24"/>
      <c r="W167" s="24"/>
      <c r="X167" s="24"/>
      <c r="Y167" s="24"/>
      <c r="Z167" s="24"/>
      <c r="AA167" s="24"/>
    </row>
    <row r="168" spans="1:27">
      <c r="A168" s="16" t="s">
        <v>269</v>
      </c>
      <c r="B168" s="17" t="s">
        <v>348</v>
      </c>
      <c r="C168" s="67" t="s">
        <v>349</v>
      </c>
      <c r="D168" s="77"/>
      <c r="E168" s="78"/>
      <c r="F168" s="78"/>
      <c r="G168" s="79"/>
      <c r="H168" s="77"/>
      <c r="I168" s="78"/>
      <c r="J168" s="78"/>
      <c r="K168" s="79"/>
      <c r="L168" s="77"/>
      <c r="M168" s="78"/>
      <c r="N168" s="78"/>
      <c r="O168" s="79"/>
      <c r="P168" s="80"/>
      <c r="Q168" s="78"/>
      <c r="R168" s="78"/>
      <c r="S168" s="79"/>
      <c r="T168" s="24"/>
      <c r="U168" s="24"/>
      <c r="V168" s="24"/>
      <c r="W168" s="24"/>
      <c r="X168" s="24"/>
      <c r="Y168" s="24"/>
      <c r="Z168" s="24"/>
      <c r="AA168" s="24"/>
    </row>
    <row r="169" spans="1:27">
      <c r="A169" s="16" t="s">
        <v>269</v>
      </c>
      <c r="B169" s="17" t="s">
        <v>350</v>
      </c>
      <c r="C169" s="67" t="s">
        <v>351</v>
      </c>
      <c r="D169" s="77"/>
      <c r="E169" s="78"/>
      <c r="F169" s="78"/>
      <c r="G169" s="79"/>
      <c r="H169" s="77"/>
      <c r="I169" s="78"/>
      <c r="J169" s="78"/>
      <c r="K169" s="79"/>
      <c r="L169" s="77"/>
      <c r="M169" s="78"/>
      <c r="N169" s="78"/>
      <c r="O169" s="79"/>
      <c r="P169" s="80"/>
      <c r="Q169" s="78"/>
      <c r="R169" s="78"/>
      <c r="S169" s="79"/>
      <c r="T169" s="24"/>
      <c r="U169" s="24"/>
      <c r="V169" s="24"/>
      <c r="W169" s="24"/>
      <c r="X169" s="24"/>
      <c r="Y169" s="24"/>
      <c r="Z169" s="24"/>
      <c r="AA169" s="24"/>
    </row>
    <row r="170" spans="1:27">
      <c r="A170" s="16" t="s">
        <v>269</v>
      </c>
      <c r="B170" s="17" t="s">
        <v>352</v>
      </c>
      <c r="C170" s="67" t="s">
        <v>353</v>
      </c>
      <c r="D170" s="77"/>
      <c r="E170" s="78"/>
      <c r="F170" s="78"/>
      <c r="G170" s="79"/>
      <c r="H170" s="77"/>
      <c r="I170" s="78"/>
      <c r="J170" s="78"/>
      <c r="K170" s="79"/>
      <c r="L170" s="77"/>
      <c r="M170" s="78"/>
      <c r="N170" s="78"/>
      <c r="O170" s="79"/>
      <c r="P170" s="80"/>
      <c r="Q170" s="78"/>
      <c r="R170" s="78"/>
      <c r="S170" s="79"/>
      <c r="T170" s="24"/>
      <c r="U170" s="24"/>
      <c r="V170" s="24"/>
      <c r="W170" s="24"/>
      <c r="X170" s="24"/>
      <c r="Y170" s="24"/>
      <c r="Z170" s="24"/>
      <c r="AA170" s="24"/>
    </row>
    <row r="171" spans="1:27">
      <c r="A171" s="16" t="s">
        <v>269</v>
      </c>
      <c r="B171" s="17" t="s">
        <v>354</v>
      </c>
      <c r="C171" s="67" t="s">
        <v>355</v>
      </c>
      <c r="D171" s="77"/>
      <c r="E171" s="78"/>
      <c r="F171" s="78"/>
      <c r="G171" s="79"/>
      <c r="H171" s="77"/>
      <c r="I171" s="78"/>
      <c r="J171" s="78"/>
      <c r="K171" s="79"/>
      <c r="L171" s="77"/>
      <c r="M171" s="78"/>
      <c r="N171" s="78"/>
      <c r="O171" s="79"/>
      <c r="P171" s="80"/>
      <c r="Q171" s="78"/>
      <c r="R171" s="78"/>
      <c r="S171" s="79"/>
      <c r="T171" s="24"/>
      <c r="U171" s="24"/>
      <c r="V171" s="24"/>
      <c r="W171" s="24"/>
      <c r="X171" s="24"/>
      <c r="Y171" s="24"/>
      <c r="Z171" s="24"/>
      <c r="AA171" s="24"/>
    </row>
    <row r="172" spans="1:27">
      <c r="A172" s="16" t="s">
        <v>269</v>
      </c>
      <c r="B172" s="17" t="s">
        <v>356</v>
      </c>
      <c r="C172" s="67" t="s">
        <v>357</v>
      </c>
      <c r="D172" s="77"/>
      <c r="E172" s="78"/>
      <c r="F172" s="78"/>
      <c r="G172" s="79"/>
      <c r="H172" s="77"/>
      <c r="I172" s="78"/>
      <c r="J172" s="78"/>
      <c r="K172" s="79"/>
      <c r="L172" s="77"/>
      <c r="M172" s="78"/>
      <c r="N172" s="78"/>
      <c r="O172" s="79"/>
      <c r="P172" s="80"/>
      <c r="Q172" s="78"/>
      <c r="R172" s="78"/>
      <c r="S172" s="79"/>
      <c r="T172" s="24"/>
      <c r="U172" s="24"/>
      <c r="V172" s="24"/>
      <c r="W172" s="24"/>
      <c r="X172" s="24"/>
      <c r="Y172" s="24"/>
      <c r="Z172" s="24"/>
      <c r="AA172" s="24"/>
    </row>
    <row r="173" spans="1:27" ht="51">
      <c r="A173" s="16" t="s">
        <v>269</v>
      </c>
      <c r="B173" s="17" t="s">
        <v>358</v>
      </c>
      <c r="C173" s="67" t="s">
        <v>359</v>
      </c>
      <c r="D173" s="77">
        <v>1</v>
      </c>
      <c r="E173" s="78"/>
      <c r="F173" s="78"/>
      <c r="G173" s="79"/>
      <c r="H173" s="77">
        <v>1</v>
      </c>
      <c r="I173" s="78"/>
      <c r="J173" s="78"/>
      <c r="K173" s="79"/>
      <c r="L173" s="77">
        <v>0</v>
      </c>
      <c r="M173" s="78"/>
      <c r="N173" s="78"/>
      <c r="O173" s="79"/>
      <c r="P173" s="80"/>
      <c r="Q173" s="78"/>
      <c r="R173" s="78"/>
      <c r="S173" s="79"/>
      <c r="T173" s="24"/>
      <c r="U173" s="24"/>
      <c r="V173" s="24"/>
      <c r="W173" s="24"/>
      <c r="X173" s="24"/>
      <c r="Y173" s="24"/>
      <c r="Z173" s="24"/>
      <c r="AA173" s="24"/>
    </row>
    <row r="174" spans="1:27">
      <c r="A174" s="16" t="s">
        <v>269</v>
      </c>
      <c r="B174" s="17" t="s">
        <v>360</v>
      </c>
      <c r="C174" s="67" t="s">
        <v>361</v>
      </c>
      <c r="D174" s="77"/>
      <c r="E174" s="78"/>
      <c r="F174" s="78"/>
      <c r="G174" s="79"/>
      <c r="H174" s="77"/>
      <c r="I174" s="78"/>
      <c r="J174" s="78"/>
      <c r="K174" s="79"/>
      <c r="L174" s="77"/>
      <c r="M174" s="78"/>
      <c r="N174" s="78"/>
      <c r="O174" s="79"/>
      <c r="P174" s="80"/>
      <c r="Q174" s="78"/>
      <c r="R174" s="78"/>
      <c r="S174" s="79"/>
      <c r="T174" s="24"/>
      <c r="U174" s="24"/>
      <c r="V174" s="24"/>
      <c r="W174" s="24"/>
      <c r="X174" s="24"/>
      <c r="Y174" s="24"/>
      <c r="Z174" s="24"/>
      <c r="AA174" s="24"/>
    </row>
    <row r="175" spans="1:27">
      <c r="A175" s="16" t="s">
        <v>269</v>
      </c>
      <c r="B175" s="17" t="s">
        <v>362</v>
      </c>
      <c r="C175" s="67" t="s">
        <v>363</v>
      </c>
      <c r="D175" s="77"/>
      <c r="E175" s="78"/>
      <c r="F175" s="78"/>
      <c r="G175" s="79"/>
      <c r="H175" s="77"/>
      <c r="I175" s="78"/>
      <c r="J175" s="78"/>
      <c r="K175" s="79"/>
      <c r="L175" s="77"/>
      <c r="M175" s="78"/>
      <c r="N175" s="78"/>
      <c r="O175" s="79"/>
      <c r="P175" s="80"/>
      <c r="Q175" s="78"/>
      <c r="R175" s="78"/>
      <c r="S175" s="79"/>
      <c r="T175" s="24"/>
      <c r="U175" s="24"/>
      <c r="V175" s="24"/>
      <c r="W175" s="24"/>
      <c r="X175" s="24"/>
      <c r="Y175" s="24"/>
      <c r="Z175" s="24"/>
      <c r="AA175" s="24"/>
    </row>
    <row r="176" spans="1:27">
      <c r="A176" s="16" t="s">
        <v>269</v>
      </c>
      <c r="B176" s="17" t="s">
        <v>364</v>
      </c>
      <c r="C176" s="67" t="s">
        <v>365</v>
      </c>
      <c r="D176" s="77"/>
      <c r="E176" s="78"/>
      <c r="F176" s="78"/>
      <c r="G176" s="79"/>
      <c r="H176" s="77"/>
      <c r="I176" s="78"/>
      <c r="J176" s="78"/>
      <c r="K176" s="79"/>
      <c r="L176" s="77"/>
      <c r="M176" s="78"/>
      <c r="N176" s="78"/>
      <c r="O176" s="79"/>
      <c r="P176" s="80"/>
      <c r="Q176" s="78"/>
      <c r="R176" s="78"/>
      <c r="S176" s="79"/>
      <c r="T176" s="24"/>
      <c r="U176" s="24"/>
      <c r="V176" s="24"/>
      <c r="W176" s="24"/>
      <c r="X176" s="24"/>
      <c r="Y176" s="24"/>
      <c r="Z176" s="24"/>
      <c r="AA176" s="24"/>
    </row>
    <row r="177" spans="1:27">
      <c r="A177" s="16" t="s">
        <v>269</v>
      </c>
      <c r="B177" s="17" t="s">
        <v>366</v>
      </c>
      <c r="C177" s="67" t="s">
        <v>367</v>
      </c>
      <c r="D177" s="77"/>
      <c r="E177" s="78"/>
      <c r="F177" s="78"/>
      <c r="G177" s="79"/>
      <c r="H177" s="77"/>
      <c r="I177" s="78"/>
      <c r="J177" s="78"/>
      <c r="K177" s="79"/>
      <c r="L177" s="77"/>
      <c r="M177" s="78"/>
      <c r="N177" s="78"/>
      <c r="O177" s="79"/>
      <c r="P177" s="80"/>
      <c r="Q177" s="78"/>
      <c r="R177" s="78"/>
      <c r="S177" s="79"/>
      <c r="T177" s="24"/>
      <c r="U177" s="24"/>
      <c r="V177" s="24"/>
      <c r="W177" s="24"/>
      <c r="X177" s="24"/>
      <c r="Y177" s="24"/>
      <c r="Z177" s="24"/>
      <c r="AA177" s="24"/>
    </row>
    <row r="178" spans="1:27" ht="25.5">
      <c r="A178" s="16" t="s">
        <v>269</v>
      </c>
      <c r="B178" s="17" t="s">
        <v>368</v>
      </c>
      <c r="C178" s="67" t="s">
        <v>369</v>
      </c>
      <c r="D178" s="77"/>
      <c r="E178" s="78"/>
      <c r="F178" s="78"/>
      <c r="G178" s="79"/>
      <c r="H178" s="77"/>
      <c r="I178" s="78"/>
      <c r="J178" s="78"/>
      <c r="K178" s="79"/>
      <c r="L178" s="77"/>
      <c r="M178" s="78"/>
      <c r="N178" s="78"/>
      <c r="O178" s="79"/>
      <c r="P178" s="80"/>
      <c r="Q178" s="78"/>
      <c r="R178" s="78"/>
      <c r="S178" s="79"/>
      <c r="T178" s="24"/>
      <c r="U178" s="24"/>
      <c r="V178" s="24"/>
      <c r="W178" s="24"/>
      <c r="X178" s="24"/>
      <c r="Y178" s="24"/>
      <c r="Z178" s="24"/>
      <c r="AA178" s="24"/>
    </row>
    <row r="179" spans="1:27">
      <c r="A179" s="16" t="s">
        <v>269</v>
      </c>
      <c r="B179" s="17" t="s">
        <v>370</v>
      </c>
      <c r="C179" s="67" t="s">
        <v>371</v>
      </c>
      <c r="D179" s="77"/>
      <c r="E179" s="78"/>
      <c r="F179" s="78"/>
      <c r="G179" s="79"/>
      <c r="H179" s="77"/>
      <c r="I179" s="78"/>
      <c r="J179" s="78"/>
      <c r="K179" s="79"/>
      <c r="L179" s="77"/>
      <c r="M179" s="78"/>
      <c r="N179" s="78"/>
      <c r="O179" s="79"/>
      <c r="P179" s="80"/>
      <c r="Q179" s="78"/>
      <c r="R179" s="78"/>
      <c r="S179" s="79"/>
      <c r="T179" s="24"/>
      <c r="U179" s="24"/>
      <c r="V179" s="24"/>
      <c r="W179" s="24"/>
      <c r="X179" s="24"/>
      <c r="Y179" s="24"/>
      <c r="Z179" s="24"/>
      <c r="AA179" s="24"/>
    </row>
    <row r="180" spans="1:27">
      <c r="A180" s="16" t="s">
        <v>269</v>
      </c>
      <c r="B180" s="17" t="s">
        <v>372</v>
      </c>
      <c r="C180" s="67" t="s">
        <v>373</v>
      </c>
      <c r="D180" s="77"/>
      <c r="E180" s="78"/>
      <c r="F180" s="78"/>
      <c r="G180" s="79"/>
      <c r="H180" s="77"/>
      <c r="I180" s="78"/>
      <c r="J180" s="78"/>
      <c r="K180" s="79"/>
      <c r="L180" s="77"/>
      <c r="M180" s="78"/>
      <c r="N180" s="78"/>
      <c r="O180" s="79"/>
      <c r="P180" s="80"/>
      <c r="Q180" s="78"/>
      <c r="R180" s="78"/>
      <c r="S180" s="79"/>
      <c r="T180" s="24"/>
      <c r="U180" s="24"/>
      <c r="V180" s="24"/>
      <c r="W180" s="24"/>
      <c r="X180" s="24"/>
      <c r="Y180" s="24"/>
      <c r="Z180" s="24"/>
      <c r="AA180" s="24"/>
    </row>
    <row r="181" spans="1:27">
      <c r="A181" s="16" t="s">
        <v>269</v>
      </c>
      <c r="B181" s="17" t="s">
        <v>374</v>
      </c>
      <c r="C181" s="67" t="s">
        <v>375</v>
      </c>
      <c r="D181" s="77"/>
      <c r="E181" s="78"/>
      <c r="F181" s="78"/>
      <c r="G181" s="79"/>
      <c r="H181" s="77"/>
      <c r="I181" s="78"/>
      <c r="J181" s="78"/>
      <c r="K181" s="79"/>
      <c r="L181" s="77"/>
      <c r="M181" s="78"/>
      <c r="N181" s="78"/>
      <c r="O181" s="79"/>
      <c r="P181" s="80"/>
      <c r="Q181" s="78"/>
      <c r="R181" s="78"/>
      <c r="S181" s="79"/>
      <c r="T181" s="24"/>
      <c r="U181" s="24"/>
      <c r="V181" s="24"/>
      <c r="W181" s="24"/>
      <c r="X181" s="24"/>
      <c r="Y181" s="24"/>
      <c r="Z181" s="24"/>
      <c r="AA181" s="24"/>
    </row>
    <row r="182" spans="1:27">
      <c r="A182" s="16" t="s">
        <v>269</v>
      </c>
      <c r="B182" s="17" t="s">
        <v>376</v>
      </c>
      <c r="C182" s="67" t="s">
        <v>377</v>
      </c>
      <c r="D182" s="77"/>
      <c r="E182" s="78"/>
      <c r="F182" s="78"/>
      <c r="G182" s="79"/>
      <c r="H182" s="77"/>
      <c r="I182" s="78"/>
      <c r="J182" s="78"/>
      <c r="K182" s="79"/>
      <c r="L182" s="77"/>
      <c r="M182" s="78"/>
      <c r="N182" s="78"/>
      <c r="O182" s="79"/>
      <c r="P182" s="80"/>
      <c r="Q182" s="78"/>
      <c r="R182" s="78"/>
      <c r="S182" s="79"/>
      <c r="T182" s="24"/>
      <c r="U182" s="24"/>
      <c r="V182" s="24"/>
      <c r="W182" s="24"/>
      <c r="X182" s="24"/>
      <c r="Y182" s="24"/>
      <c r="Z182" s="24"/>
      <c r="AA182" s="24"/>
    </row>
    <row r="183" spans="1:27" ht="25.5">
      <c r="A183" s="16" t="s">
        <v>269</v>
      </c>
      <c r="B183" s="17" t="s">
        <v>378</v>
      </c>
      <c r="C183" s="67" t="s">
        <v>379</v>
      </c>
      <c r="D183" s="77"/>
      <c r="E183" s="78"/>
      <c r="F183" s="78"/>
      <c r="G183" s="79"/>
      <c r="H183" s="77"/>
      <c r="I183" s="78"/>
      <c r="J183" s="78"/>
      <c r="K183" s="79"/>
      <c r="L183" s="77"/>
      <c r="M183" s="78"/>
      <c r="N183" s="78"/>
      <c r="O183" s="79"/>
      <c r="P183" s="80"/>
      <c r="Q183" s="78"/>
      <c r="R183" s="78"/>
      <c r="S183" s="79"/>
      <c r="T183" s="24"/>
      <c r="U183" s="24"/>
      <c r="V183" s="24"/>
      <c r="W183" s="24"/>
      <c r="X183" s="24"/>
      <c r="Y183" s="24"/>
      <c r="Z183" s="24"/>
      <c r="AA183" s="24"/>
    </row>
    <row r="184" spans="1:27">
      <c r="A184" s="16" t="s">
        <v>269</v>
      </c>
      <c r="B184" s="17" t="s">
        <v>380</v>
      </c>
      <c r="C184" s="67" t="s">
        <v>381</v>
      </c>
      <c r="D184" s="77"/>
      <c r="E184" s="78"/>
      <c r="F184" s="78"/>
      <c r="G184" s="79"/>
      <c r="H184" s="77"/>
      <c r="I184" s="78"/>
      <c r="J184" s="78"/>
      <c r="K184" s="79"/>
      <c r="L184" s="77"/>
      <c r="M184" s="78"/>
      <c r="N184" s="78"/>
      <c r="O184" s="79"/>
      <c r="P184" s="80"/>
      <c r="Q184" s="78"/>
      <c r="R184" s="78"/>
      <c r="S184" s="79"/>
      <c r="T184" s="24"/>
      <c r="U184" s="24"/>
      <c r="V184" s="24"/>
      <c r="W184" s="24"/>
      <c r="X184" s="24"/>
      <c r="Y184" s="24"/>
      <c r="Z184" s="24"/>
      <c r="AA184" s="24"/>
    </row>
    <row r="185" spans="1:27" ht="25.5">
      <c r="A185" s="16" t="s">
        <v>269</v>
      </c>
      <c r="B185" s="17" t="s">
        <v>382</v>
      </c>
      <c r="C185" s="67" t="s">
        <v>383</v>
      </c>
      <c r="D185" s="77"/>
      <c r="E185" s="78"/>
      <c r="F185" s="78"/>
      <c r="G185" s="79"/>
      <c r="H185" s="77"/>
      <c r="I185" s="78"/>
      <c r="J185" s="78"/>
      <c r="K185" s="79"/>
      <c r="L185" s="77"/>
      <c r="M185" s="78"/>
      <c r="N185" s="78"/>
      <c r="O185" s="79"/>
      <c r="P185" s="80"/>
      <c r="Q185" s="78"/>
      <c r="R185" s="78"/>
      <c r="S185" s="79"/>
      <c r="T185" s="24"/>
      <c r="U185" s="24"/>
      <c r="V185" s="24"/>
      <c r="W185" s="24"/>
      <c r="X185" s="24"/>
      <c r="Y185" s="24"/>
      <c r="Z185" s="24"/>
      <c r="AA185" s="24"/>
    </row>
    <row r="186" spans="1:27">
      <c r="A186" s="16" t="s">
        <v>269</v>
      </c>
      <c r="B186" s="17" t="s">
        <v>384</v>
      </c>
      <c r="C186" s="67" t="s">
        <v>385</v>
      </c>
      <c r="D186" s="77"/>
      <c r="E186" s="78"/>
      <c r="F186" s="78"/>
      <c r="G186" s="79"/>
      <c r="H186" s="77"/>
      <c r="I186" s="78"/>
      <c r="J186" s="78"/>
      <c r="K186" s="79"/>
      <c r="L186" s="77"/>
      <c r="M186" s="78"/>
      <c r="N186" s="78"/>
      <c r="O186" s="79"/>
      <c r="P186" s="80"/>
      <c r="Q186" s="78"/>
      <c r="R186" s="78"/>
      <c r="S186" s="79"/>
      <c r="T186" s="24"/>
      <c r="U186" s="24"/>
      <c r="V186" s="24"/>
      <c r="W186" s="24"/>
      <c r="X186" s="24"/>
      <c r="Y186" s="24"/>
      <c r="Z186" s="24"/>
      <c r="AA186" s="24"/>
    </row>
    <row r="187" spans="1:27">
      <c r="A187" s="16" t="s">
        <v>269</v>
      </c>
      <c r="B187" s="17" t="s">
        <v>386</v>
      </c>
      <c r="C187" s="67" t="s">
        <v>387</v>
      </c>
      <c r="D187" s="77"/>
      <c r="E187" s="78"/>
      <c r="F187" s="78"/>
      <c r="G187" s="79"/>
      <c r="H187" s="77"/>
      <c r="I187" s="78"/>
      <c r="J187" s="78"/>
      <c r="K187" s="79"/>
      <c r="L187" s="77"/>
      <c r="M187" s="78"/>
      <c r="N187" s="78"/>
      <c r="O187" s="79"/>
      <c r="P187" s="80"/>
      <c r="Q187" s="78"/>
      <c r="R187" s="78"/>
      <c r="S187" s="79"/>
      <c r="T187" s="24"/>
      <c r="U187" s="24"/>
      <c r="V187" s="24"/>
      <c r="W187" s="24"/>
      <c r="X187" s="24"/>
      <c r="Y187" s="24"/>
      <c r="Z187" s="24"/>
      <c r="AA187" s="24"/>
    </row>
    <row r="188" spans="1:27">
      <c r="A188" s="16" t="s">
        <v>269</v>
      </c>
      <c r="B188" s="17" t="s">
        <v>388</v>
      </c>
      <c r="C188" s="67" t="s">
        <v>389</v>
      </c>
      <c r="D188" s="77"/>
      <c r="E188" s="78"/>
      <c r="F188" s="78"/>
      <c r="G188" s="79"/>
      <c r="H188" s="77"/>
      <c r="I188" s="78"/>
      <c r="J188" s="78"/>
      <c r="K188" s="79"/>
      <c r="L188" s="77"/>
      <c r="M188" s="78"/>
      <c r="N188" s="78"/>
      <c r="O188" s="79"/>
      <c r="P188" s="80"/>
      <c r="Q188" s="78"/>
      <c r="R188" s="78"/>
      <c r="S188" s="79"/>
      <c r="T188" s="24"/>
      <c r="U188" s="24"/>
      <c r="V188" s="24"/>
      <c r="W188" s="24"/>
      <c r="X188" s="24"/>
      <c r="Y188" s="24"/>
      <c r="Z188" s="24"/>
      <c r="AA188" s="24"/>
    </row>
    <row r="189" spans="1:27">
      <c r="A189" s="16" t="s">
        <v>269</v>
      </c>
      <c r="B189" s="17" t="s">
        <v>390</v>
      </c>
      <c r="C189" s="67" t="s">
        <v>391</v>
      </c>
      <c r="D189" s="77"/>
      <c r="E189" s="78"/>
      <c r="F189" s="78"/>
      <c r="G189" s="79"/>
      <c r="H189" s="77"/>
      <c r="I189" s="78"/>
      <c r="J189" s="78"/>
      <c r="K189" s="79"/>
      <c r="L189" s="77"/>
      <c r="M189" s="78"/>
      <c r="N189" s="78"/>
      <c r="O189" s="79"/>
      <c r="P189" s="80"/>
      <c r="Q189" s="78"/>
      <c r="R189" s="78"/>
      <c r="S189" s="79"/>
      <c r="T189" s="24"/>
      <c r="U189" s="24"/>
      <c r="V189" s="24"/>
      <c r="W189" s="24"/>
      <c r="X189" s="24"/>
      <c r="Y189" s="24"/>
      <c r="Z189" s="24"/>
      <c r="AA189" s="24"/>
    </row>
    <row r="190" spans="1:27" ht="25.5">
      <c r="A190" s="16" t="s">
        <v>269</v>
      </c>
      <c r="B190" s="17" t="s">
        <v>392</v>
      </c>
      <c r="C190" s="67" t="s">
        <v>393</v>
      </c>
      <c r="D190" s="77">
        <v>1</v>
      </c>
      <c r="E190" s="78"/>
      <c r="F190" s="78"/>
      <c r="G190" s="79"/>
      <c r="H190" s="77">
        <v>1</v>
      </c>
      <c r="I190" s="78"/>
      <c r="J190" s="78"/>
      <c r="K190" s="79"/>
      <c r="L190" s="77">
        <v>0</v>
      </c>
      <c r="M190" s="78"/>
      <c r="N190" s="78"/>
      <c r="O190" s="79"/>
      <c r="P190" s="80"/>
      <c r="Q190" s="78"/>
      <c r="R190" s="78"/>
      <c r="S190" s="79"/>
      <c r="T190" s="24"/>
      <c r="U190" s="24"/>
      <c r="V190" s="24"/>
      <c r="W190" s="24"/>
      <c r="X190" s="24"/>
      <c r="Y190" s="24"/>
      <c r="Z190" s="24"/>
      <c r="AA190" s="24"/>
    </row>
    <row r="191" spans="1:27" ht="25.5">
      <c r="A191" s="16" t="s">
        <v>269</v>
      </c>
      <c r="B191" s="17" t="s">
        <v>394</v>
      </c>
      <c r="C191" s="67" t="s">
        <v>395</v>
      </c>
      <c r="D191" s="77">
        <v>2</v>
      </c>
      <c r="E191" s="78"/>
      <c r="F191" s="78"/>
      <c r="G191" s="79"/>
      <c r="H191" s="77">
        <v>1</v>
      </c>
      <c r="I191" s="78"/>
      <c r="J191" s="78"/>
      <c r="K191" s="79"/>
      <c r="L191" s="77">
        <v>1</v>
      </c>
      <c r="M191" s="78"/>
      <c r="N191" s="78"/>
      <c r="O191" s="79"/>
      <c r="P191" s="80"/>
      <c r="Q191" s="78"/>
      <c r="R191" s="78"/>
      <c r="S191" s="79"/>
      <c r="T191" s="24"/>
      <c r="U191" s="24"/>
      <c r="V191" s="24"/>
      <c r="W191" s="24"/>
      <c r="X191" s="24"/>
      <c r="Y191" s="24"/>
      <c r="Z191" s="24"/>
      <c r="AA191" s="24"/>
    </row>
    <row r="192" spans="1:27">
      <c r="A192" s="16" t="s">
        <v>269</v>
      </c>
      <c r="B192" s="17" t="s">
        <v>396</v>
      </c>
      <c r="C192" s="67" t="s">
        <v>397</v>
      </c>
      <c r="D192" s="77"/>
      <c r="E192" s="78"/>
      <c r="F192" s="78"/>
      <c r="G192" s="79"/>
      <c r="H192" s="77"/>
      <c r="I192" s="78"/>
      <c r="J192" s="78"/>
      <c r="K192" s="79"/>
      <c r="L192" s="77"/>
      <c r="M192" s="78"/>
      <c r="N192" s="78"/>
      <c r="O192" s="79"/>
      <c r="P192" s="80"/>
      <c r="Q192" s="78"/>
      <c r="R192" s="78"/>
      <c r="S192" s="79"/>
      <c r="T192" s="24"/>
      <c r="U192" s="24"/>
      <c r="V192" s="24"/>
      <c r="W192" s="24"/>
      <c r="X192" s="24"/>
      <c r="Y192" s="24"/>
      <c r="Z192" s="24"/>
      <c r="AA192" s="24"/>
    </row>
    <row r="193" spans="1:27">
      <c r="A193" s="16" t="s">
        <v>269</v>
      </c>
      <c r="B193" s="17" t="s">
        <v>398</v>
      </c>
      <c r="C193" s="67" t="s">
        <v>399</v>
      </c>
      <c r="D193" s="77"/>
      <c r="E193" s="78"/>
      <c r="F193" s="78"/>
      <c r="G193" s="79"/>
      <c r="H193" s="77"/>
      <c r="I193" s="78"/>
      <c r="J193" s="78"/>
      <c r="K193" s="79"/>
      <c r="L193" s="77"/>
      <c r="M193" s="78"/>
      <c r="N193" s="78"/>
      <c r="O193" s="79"/>
      <c r="P193" s="80"/>
      <c r="Q193" s="78"/>
      <c r="R193" s="78"/>
      <c r="S193" s="79"/>
      <c r="T193" s="24"/>
      <c r="U193" s="24"/>
      <c r="V193" s="24"/>
      <c r="W193" s="24"/>
      <c r="X193" s="24"/>
      <c r="Y193" s="24"/>
      <c r="Z193" s="24"/>
      <c r="AA193" s="24"/>
    </row>
    <row r="194" spans="1:27">
      <c r="A194" s="16" t="s">
        <v>269</v>
      </c>
      <c r="B194" s="17" t="s">
        <v>400</v>
      </c>
      <c r="C194" s="67" t="s">
        <v>401</v>
      </c>
      <c r="D194" s="77">
        <v>4</v>
      </c>
      <c r="E194" s="78"/>
      <c r="F194" s="78"/>
      <c r="G194" s="79"/>
      <c r="H194" s="77">
        <v>4</v>
      </c>
      <c r="I194" s="78"/>
      <c r="J194" s="78"/>
      <c r="K194" s="79"/>
      <c r="L194" s="77">
        <v>0</v>
      </c>
      <c r="M194" s="78"/>
      <c r="N194" s="78"/>
      <c r="O194" s="79"/>
      <c r="P194" s="80"/>
      <c r="Q194" s="78"/>
      <c r="R194" s="78"/>
      <c r="S194" s="79"/>
      <c r="T194" s="24"/>
      <c r="U194" s="24"/>
      <c r="V194" s="24"/>
      <c r="W194" s="24"/>
      <c r="X194" s="24"/>
      <c r="Y194" s="24"/>
      <c r="Z194" s="24"/>
      <c r="AA194" s="24"/>
    </row>
    <row r="195" spans="1:27">
      <c r="A195" s="16" t="s">
        <v>269</v>
      </c>
      <c r="B195" s="17" t="s">
        <v>402</v>
      </c>
      <c r="C195" s="67" t="s">
        <v>403</v>
      </c>
      <c r="D195" s="77">
        <v>1</v>
      </c>
      <c r="E195" s="78"/>
      <c r="F195" s="78"/>
      <c r="G195" s="79"/>
      <c r="H195" s="77">
        <v>1</v>
      </c>
      <c r="I195" s="78"/>
      <c r="J195" s="78"/>
      <c r="K195" s="79"/>
      <c r="L195" s="77">
        <v>1</v>
      </c>
      <c r="M195" s="78"/>
      <c r="N195" s="78"/>
      <c r="O195" s="79"/>
      <c r="P195" s="80"/>
      <c r="Q195" s="78"/>
      <c r="R195" s="78"/>
      <c r="S195" s="79"/>
      <c r="T195" s="24"/>
      <c r="U195" s="24"/>
      <c r="V195" s="24"/>
      <c r="W195" s="24"/>
      <c r="X195" s="24"/>
      <c r="Y195" s="24"/>
      <c r="Z195" s="24"/>
      <c r="AA195" s="24"/>
    </row>
    <row r="196" spans="1:27">
      <c r="A196" s="16" t="s">
        <v>269</v>
      </c>
      <c r="B196" s="17" t="s">
        <v>404</v>
      </c>
      <c r="C196" s="67" t="s">
        <v>405</v>
      </c>
      <c r="D196" s="77">
        <v>2</v>
      </c>
      <c r="E196" s="78"/>
      <c r="F196" s="78"/>
      <c r="G196" s="79"/>
      <c r="H196" s="77">
        <v>2</v>
      </c>
      <c r="I196" s="78"/>
      <c r="J196" s="78"/>
      <c r="K196" s="79"/>
      <c r="L196" s="77">
        <v>0</v>
      </c>
      <c r="M196" s="78"/>
      <c r="N196" s="78"/>
      <c r="O196" s="79"/>
      <c r="P196" s="80"/>
      <c r="Q196" s="78"/>
      <c r="R196" s="78"/>
      <c r="S196" s="79"/>
      <c r="T196" s="24"/>
      <c r="U196" s="24"/>
      <c r="V196" s="24"/>
      <c r="W196" s="24"/>
      <c r="X196" s="24"/>
      <c r="Y196" s="24"/>
      <c r="Z196" s="24"/>
      <c r="AA196" s="24"/>
    </row>
    <row r="197" spans="1:27">
      <c r="A197" s="16" t="s">
        <v>269</v>
      </c>
      <c r="B197" s="17" t="s">
        <v>406</v>
      </c>
      <c r="C197" s="67" t="s">
        <v>407</v>
      </c>
      <c r="D197" s="77"/>
      <c r="E197" s="78"/>
      <c r="F197" s="78"/>
      <c r="G197" s="79"/>
      <c r="H197" s="77"/>
      <c r="I197" s="78"/>
      <c r="J197" s="78"/>
      <c r="K197" s="79"/>
      <c r="L197" s="77"/>
      <c r="M197" s="78"/>
      <c r="N197" s="78"/>
      <c r="O197" s="79"/>
      <c r="P197" s="80"/>
      <c r="Q197" s="78"/>
      <c r="R197" s="78"/>
      <c r="S197" s="79"/>
      <c r="T197" s="24"/>
      <c r="U197" s="24"/>
      <c r="V197" s="24"/>
      <c r="W197" s="24"/>
      <c r="X197" s="24"/>
      <c r="Y197" s="24"/>
      <c r="Z197" s="24"/>
      <c r="AA197" s="24"/>
    </row>
    <row r="198" spans="1:27">
      <c r="A198" s="16" t="s">
        <v>269</v>
      </c>
      <c r="B198" s="17" t="s">
        <v>408</v>
      </c>
      <c r="C198" s="67" t="s">
        <v>409</v>
      </c>
      <c r="D198" s="77"/>
      <c r="E198" s="78"/>
      <c r="F198" s="78"/>
      <c r="G198" s="79"/>
      <c r="H198" s="77"/>
      <c r="I198" s="78"/>
      <c r="J198" s="78"/>
      <c r="K198" s="79"/>
      <c r="L198" s="77"/>
      <c r="M198" s="78"/>
      <c r="N198" s="78"/>
      <c r="O198" s="79"/>
      <c r="P198" s="80"/>
      <c r="Q198" s="78"/>
      <c r="R198" s="78"/>
      <c r="S198" s="79"/>
      <c r="T198" s="24"/>
      <c r="U198" s="24"/>
      <c r="V198" s="24"/>
      <c r="W198" s="24"/>
      <c r="X198" s="24"/>
      <c r="Y198" s="24"/>
      <c r="Z198" s="24"/>
      <c r="AA198" s="24"/>
    </row>
    <row r="199" spans="1:27">
      <c r="A199" s="16" t="s">
        <v>410</v>
      </c>
      <c r="B199" s="17" t="s">
        <v>411</v>
      </c>
      <c r="C199" s="67" t="s">
        <v>412</v>
      </c>
      <c r="D199" s="77"/>
      <c r="E199" s="78"/>
      <c r="F199" s="78"/>
      <c r="G199" s="79"/>
      <c r="H199" s="77"/>
      <c r="I199" s="78"/>
      <c r="J199" s="78"/>
      <c r="K199" s="79"/>
      <c r="L199" s="77"/>
      <c r="M199" s="78"/>
      <c r="N199" s="78"/>
      <c r="O199" s="79"/>
      <c r="P199" s="80"/>
      <c r="Q199" s="78"/>
      <c r="R199" s="78"/>
      <c r="S199" s="79"/>
      <c r="T199" s="24"/>
      <c r="U199" s="24"/>
      <c r="V199" s="24"/>
      <c r="W199" s="24"/>
      <c r="X199" s="24"/>
      <c r="Y199" s="24"/>
      <c r="Z199" s="24"/>
      <c r="AA199" s="24"/>
    </row>
    <row r="200" spans="1:27">
      <c r="A200" s="16" t="s">
        <v>410</v>
      </c>
      <c r="B200" s="17" t="s">
        <v>413</v>
      </c>
      <c r="C200" s="67" t="s">
        <v>414</v>
      </c>
      <c r="D200" s="77"/>
      <c r="E200" s="78"/>
      <c r="F200" s="78"/>
      <c r="G200" s="79"/>
      <c r="H200" s="77"/>
      <c r="I200" s="78"/>
      <c r="J200" s="78"/>
      <c r="K200" s="79"/>
      <c r="L200" s="77"/>
      <c r="M200" s="78"/>
      <c r="N200" s="78"/>
      <c r="O200" s="79"/>
      <c r="P200" s="80"/>
      <c r="Q200" s="78"/>
      <c r="R200" s="78"/>
      <c r="S200" s="79"/>
      <c r="T200" s="24"/>
      <c r="U200" s="24"/>
      <c r="V200" s="24"/>
      <c r="W200" s="24"/>
      <c r="X200" s="24"/>
      <c r="Y200" s="24"/>
      <c r="Z200" s="24"/>
      <c r="AA200" s="24"/>
    </row>
    <row r="201" spans="1:27">
      <c r="A201" s="16" t="s">
        <v>410</v>
      </c>
      <c r="B201" s="17" t="s">
        <v>415</v>
      </c>
      <c r="C201" s="67" t="s">
        <v>416</v>
      </c>
      <c r="D201" s="77">
        <v>5</v>
      </c>
      <c r="E201" s="78"/>
      <c r="F201" s="78"/>
      <c r="G201" s="79"/>
      <c r="H201" s="77">
        <v>5</v>
      </c>
      <c r="I201" s="78"/>
      <c r="J201" s="78"/>
      <c r="K201" s="79"/>
      <c r="L201" s="77">
        <v>0</v>
      </c>
      <c r="M201" s="78"/>
      <c r="N201" s="78"/>
      <c r="O201" s="79"/>
      <c r="P201" s="80"/>
      <c r="Q201" s="78"/>
      <c r="R201" s="78"/>
      <c r="S201" s="79"/>
      <c r="T201" s="24"/>
      <c r="U201" s="24"/>
      <c r="V201" s="24"/>
      <c r="W201" s="24"/>
      <c r="X201" s="24"/>
      <c r="Y201" s="24"/>
      <c r="Z201" s="24"/>
      <c r="AA201" s="24"/>
    </row>
    <row r="202" spans="1:27">
      <c r="A202" s="16" t="s">
        <v>410</v>
      </c>
      <c r="B202" s="17" t="s">
        <v>417</v>
      </c>
      <c r="C202" s="67" t="s">
        <v>418</v>
      </c>
      <c r="D202" s="77"/>
      <c r="E202" s="78"/>
      <c r="F202" s="78"/>
      <c r="G202" s="79"/>
      <c r="H202" s="77"/>
      <c r="I202" s="78"/>
      <c r="J202" s="78"/>
      <c r="K202" s="79"/>
      <c r="L202" s="77"/>
      <c r="M202" s="78"/>
      <c r="N202" s="78"/>
      <c r="O202" s="79"/>
      <c r="P202" s="80"/>
      <c r="Q202" s="78"/>
      <c r="R202" s="78"/>
      <c r="S202" s="79"/>
      <c r="T202" s="24"/>
      <c r="U202" s="24"/>
      <c r="V202" s="24"/>
      <c r="W202" s="24"/>
      <c r="X202" s="24"/>
      <c r="Y202" s="24"/>
      <c r="Z202" s="24"/>
      <c r="AA202" s="24"/>
    </row>
    <row r="203" spans="1:27">
      <c r="A203" s="16" t="s">
        <v>419</v>
      </c>
      <c r="B203" s="17" t="s">
        <v>420</v>
      </c>
      <c r="C203" s="67" t="s">
        <v>421</v>
      </c>
      <c r="D203" s="77"/>
      <c r="E203" s="78"/>
      <c r="F203" s="78"/>
      <c r="G203" s="79"/>
      <c r="H203" s="77"/>
      <c r="I203" s="78"/>
      <c r="J203" s="78"/>
      <c r="K203" s="79"/>
      <c r="L203" s="77"/>
      <c r="M203" s="78"/>
      <c r="N203" s="78"/>
      <c r="O203" s="79"/>
      <c r="P203" s="80"/>
      <c r="Q203" s="78"/>
      <c r="R203" s="78"/>
      <c r="S203" s="79"/>
      <c r="T203" s="24"/>
      <c r="U203" s="24"/>
      <c r="V203" s="24"/>
      <c r="W203" s="24"/>
      <c r="X203" s="24"/>
      <c r="Y203" s="24"/>
      <c r="Z203" s="24"/>
      <c r="AA203" s="24"/>
    </row>
    <row r="204" spans="1:27">
      <c r="A204" s="16" t="s">
        <v>419</v>
      </c>
      <c r="B204" s="17" t="s">
        <v>422</v>
      </c>
      <c r="C204" s="67" t="s">
        <v>423</v>
      </c>
      <c r="D204" s="77">
        <v>3</v>
      </c>
      <c r="E204" s="78"/>
      <c r="F204" s="78"/>
      <c r="G204" s="79"/>
      <c r="H204" s="77">
        <v>3</v>
      </c>
      <c r="I204" s="78"/>
      <c r="J204" s="78"/>
      <c r="K204" s="79"/>
      <c r="L204" s="77">
        <v>1</v>
      </c>
      <c r="M204" s="78"/>
      <c r="N204" s="78"/>
      <c r="O204" s="79"/>
      <c r="P204" s="80"/>
      <c r="Q204" s="78"/>
      <c r="R204" s="78"/>
      <c r="S204" s="79"/>
      <c r="T204" s="24"/>
      <c r="U204" s="24"/>
      <c r="V204" s="24"/>
      <c r="W204" s="24"/>
      <c r="X204" s="24"/>
      <c r="Y204" s="24"/>
      <c r="Z204" s="24"/>
      <c r="AA204" s="24"/>
    </row>
    <row r="205" spans="1:27">
      <c r="A205" s="16" t="s">
        <v>419</v>
      </c>
      <c r="B205" s="17" t="s">
        <v>424</v>
      </c>
      <c r="C205" s="67" t="s">
        <v>425</v>
      </c>
      <c r="D205" s="77"/>
      <c r="E205" s="78"/>
      <c r="F205" s="78"/>
      <c r="G205" s="79"/>
      <c r="H205" s="77"/>
      <c r="I205" s="78"/>
      <c r="J205" s="78"/>
      <c r="K205" s="79"/>
      <c r="L205" s="77"/>
      <c r="M205" s="78"/>
      <c r="N205" s="78"/>
      <c r="O205" s="79"/>
      <c r="P205" s="80"/>
      <c r="Q205" s="78"/>
      <c r="R205" s="78"/>
      <c r="S205" s="79"/>
      <c r="T205" s="24"/>
      <c r="U205" s="24"/>
      <c r="V205" s="24"/>
      <c r="W205" s="24"/>
      <c r="X205" s="24"/>
      <c r="Y205" s="24"/>
      <c r="Z205" s="24"/>
      <c r="AA205" s="24"/>
    </row>
    <row r="206" spans="1:27">
      <c r="A206" s="16" t="s">
        <v>419</v>
      </c>
      <c r="B206" s="17" t="s">
        <v>426</v>
      </c>
      <c r="C206" s="67" t="s">
        <v>427</v>
      </c>
      <c r="D206" s="77"/>
      <c r="E206" s="78"/>
      <c r="F206" s="78"/>
      <c r="G206" s="79"/>
      <c r="H206" s="77"/>
      <c r="I206" s="78"/>
      <c r="J206" s="78"/>
      <c r="K206" s="79"/>
      <c r="L206" s="77"/>
      <c r="M206" s="78"/>
      <c r="N206" s="78"/>
      <c r="O206" s="79"/>
      <c r="P206" s="80"/>
      <c r="Q206" s="78"/>
      <c r="R206" s="78"/>
      <c r="S206" s="79"/>
      <c r="T206" s="24"/>
      <c r="U206" s="24"/>
      <c r="V206" s="24"/>
      <c r="W206" s="24"/>
      <c r="X206" s="24"/>
      <c r="Y206" s="24"/>
      <c r="Z206" s="24"/>
      <c r="AA206" s="24"/>
    </row>
    <row r="207" spans="1:27">
      <c r="A207" s="16" t="s">
        <v>419</v>
      </c>
      <c r="B207" s="17" t="s">
        <v>428</v>
      </c>
      <c r="C207" s="67" t="s">
        <v>429</v>
      </c>
      <c r="D207" s="77"/>
      <c r="E207" s="78"/>
      <c r="F207" s="78"/>
      <c r="G207" s="79"/>
      <c r="H207" s="77"/>
      <c r="I207" s="78"/>
      <c r="J207" s="78"/>
      <c r="K207" s="79"/>
      <c r="L207" s="77"/>
      <c r="M207" s="78"/>
      <c r="N207" s="78"/>
      <c r="O207" s="79"/>
      <c r="P207" s="80"/>
      <c r="Q207" s="78"/>
      <c r="R207" s="78"/>
      <c r="S207" s="79"/>
      <c r="T207" s="24"/>
      <c r="U207" s="24"/>
      <c r="V207" s="24"/>
      <c r="W207" s="24"/>
      <c r="X207" s="24"/>
      <c r="Y207" s="24"/>
      <c r="Z207" s="24"/>
      <c r="AA207" s="24"/>
    </row>
    <row r="208" spans="1:27">
      <c r="A208" s="16" t="s">
        <v>419</v>
      </c>
      <c r="B208" s="17" t="s">
        <v>430</v>
      </c>
      <c r="C208" s="67" t="s">
        <v>431</v>
      </c>
      <c r="D208" s="77"/>
      <c r="E208" s="78"/>
      <c r="F208" s="78"/>
      <c r="G208" s="79"/>
      <c r="H208" s="77"/>
      <c r="I208" s="78"/>
      <c r="J208" s="78"/>
      <c r="K208" s="79"/>
      <c r="L208" s="77"/>
      <c r="M208" s="78"/>
      <c r="N208" s="78"/>
      <c r="O208" s="79"/>
      <c r="P208" s="80"/>
      <c r="Q208" s="78"/>
      <c r="R208" s="78"/>
      <c r="S208" s="79"/>
      <c r="T208" s="24"/>
      <c r="U208" s="24"/>
      <c r="V208" s="24"/>
      <c r="W208" s="24"/>
      <c r="X208" s="24"/>
      <c r="Y208" s="24"/>
      <c r="Z208" s="24"/>
      <c r="AA208" s="24"/>
    </row>
    <row r="209" spans="1:27">
      <c r="A209" s="16" t="s">
        <v>419</v>
      </c>
      <c r="B209" s="17" t="s">
        <v>432</v>
      </c>
      <c r="C209" s="67" t="s">
        <v>433</v>
      </c>
      <c r="D209" s="77"/>
      <c r="E209" s="78"/>
      <c r="F209" s="78"/>
      <c r="G209" s="79"/>
      <c r="H209" s="77"/>
      <c r="I209" s="78"/>
      <c r="J209" s="78"/>
      <c r="K209" s="79"/>
      <c r="L209" s="77"/>
      <c r="M209" s="78"/>
      <c r="N209" s="78"/>
      <c r="O209" s="79"/>
      <c r="P209" s="80"/>
      <c r="Q209" s="78"/>
      <c r="R209" s="78"/>
      <c r="S209" s="79"/>
      <c r="T209" s="24"/>
      <c r="U209" s="24"/>
      <c r="V209" s="24"/>
      <c r="W209" s="24"/>
      <c r="X209" s="24"/>
      <c r="Y209" s="24"/>
      <c r="Z209" s="24"/>
      <c r="AA209" s="24"/>
    </row>
    <row r="210" spans="1:27">
      <c r="A210" s="16" t="s">
        <v>419</v>
      </c>
      <c r="B210" s="17" t="s">
        <v>434</v>
      </c>
      <c r="C210" s="67" t="s">
        <v>435</v>
      </c>
      <c r="D210" s="77"/>
      <c r="E210" s="78"/>
      <c r="F210" s="78"/>
      <c r="G210" s="79"/>
      <c r="H210" s="77"/>
      <c r="I210" s="78"/>
      <c r="J210" s="78"/>
      <c r="K210" s="79"/>
      <c r="L210" s="77"/>
      <c r="M210" s="78"/>
      <c r="N210" s="78"/>
      <c r="O210" s="79"/>
      <c r="P210" s="80"/>
      <c r="Q210" s="78"/>
      <c r="R210" s="78"/>
      <c r="S210" s="79"/>
      <c r="T210" s="24"/>
      <c r="U210" s="24"/>
      <c r="V210" s="24"/>
      <c r="W210" s="24"/>
      <c r="X210" s="24"/>
      <c r="Y210" s="24"/>
      <c r="Z210" s="24"/>
      <c r="AA210" s="24"/>
    </row>
    <row r="211" spans="1:27">
      <c r="A211" s="16" t="s">
        <v>419</v>
      </c>
      <c r="B211" s="17" t="s">
        <v>436</v>
      </c>
      <c r="C211" s="67" t="s">
        <v>437</v>
      </c>
      <c r="D211" s="77"/>
      <c r="E211" s="78"/>
      <c r="F211" s="78"/>
      <c r="G211" s="79"/>
      <c r="H211" s="77"/>
      <c r="I211" s="78"/>
      <c r="J211" s="78"/>
      <c r="K211" s="79"/>
      <c r="L211" s="77"/>
      <c r="M211" s="78"/>
      <c r="N211" s="78"/>
      <c r="O211" s="79"/>
      <c r="P211" s="80"/>
      <c r="Q211" s="78"/>
      <c r="R211" s="78"/>
      <c r="S211" s="79"/>
      <c r="T211" s="24"/>
      <c r="U211" s="24"/>
      <c r="V211" s="24"/>
      <c r="W211" s="24"/>
      <c r="X211" s="24"/>
      <c r="Y211" s="24"/>
      <c r="Z211" s="24"/>
      <c r="AA211" s="24"/>
    </row>
    <row r="212" spans="1:27">
      <c r="A212" s="16" t="s">
        <v>438</v>
      </c>
      <c r="B212" s="17" t="s">
        <v>439</v>
      </c>
      <c r="C212" s="67" t="s">
        <v>440</v>
      </c>
      <c r="D212" s="77"/>
      <c r="E212" s="78"/>
      <c r="F212" s="78"/>
      <c r="G212" s="79"/>
      <c r="H212" s="77"/>
      <c r="I212" s="78"/>
      <c r="J212" s="78"/>
      <c r="K212" s="79"/>
      <c r="L212" s="77"/>
      <c r="M212" s="78"/>
      <c r="N212" s="78"/>
      <c r="O212" s="79"/>
      <c r="P212" s="80"/>
      <c r="Q212" s="78"/>
      <c r="R212" s="78"/>
      <c r="S212" s="79"/>
      <c r="T212" s="24"/>
      <c r="U212" s="24"/>
      <c r="V212" s="24"/>
      <c r="W212" s="24"/>
      <c r="X212" s="24"/>
      <c r="Y212" s="24"/>
      <c r="Z212" s="24"/>
      <c r="AA212" s="24"/>
    </row>
    <row r="213" spans="1:27">
      <c r="A213" s="16" t="s">
        <v>438</v>
      </c>
      <c r="B213" s="17" t="s">
        <v>441</v>
      </c>
      <c r="C213" s="67" t="s">
        <v>442</v>
      </c>
      <c r="D213" s="77"/>
      <c r="E213" s="78"/>
      <c r="F213" s="78"/>
      <c r="G213" s="79"/>
      <c r="H213" s="77"/>
      <c r="I213" s="78"/>
      <c r="J213" s="78"/>
      <c r="K213" s="79"/>
      <c r="L213" s="77"/>
      <c r="M213" s="78"/>
      <c r="N213" s="78"/>
      <c r="O213" s="79"/>
      <c r="P213" s="80"/>
      <c r="Q213" s="78"/>
      <c r="R213" s="78"/>
      <c r="S213" s="79"/>
      <c r="T213" s="24"/>
      <c r="U213" s="24"/>
      <c r="V213" s="24"/>
      <c r="W213" s="24"/>
      <c r="X213" s="24"/>
      <c r="Y213" s="24"/>
      <c r="Z213" s="24"/>
      <c r="AA213" s="24"/>
    </row>
    <row r="214" spans="1:27">
      <c r="A214" s="16" t="s">
        <v>438</v>
      </c>
      <c r="B214" s="17" t="s">
        <v>443</v>
      </c>
      <c r="C214" s="67" t="s">
        <v>444</v>
      </c>
      <c r="D214" s="77"/>
      <c r="E214" s="78"/>
      <c r="F214" s="78"/>
      <c r="G214" s="79"/>
      <c r="H214" s="77"/>
      <c r="I214" s="78"/>
      <c r="J214" s="78"/>
      <c r="K214" s="79"/>
      <c r="L214" s="77"/>
      <c r="M214" s="78"/>
      <c r="N214" s="78"/>
      <c r="O214" s="79"/>
      <c r="P214" s="80"/>
      <c r="Q214" s="78"/>
      <c r="R214" s="78"/>
      <c r="S214" s="79"/>
      <c r="T214" s="24"/>
      <c r="U214" s="24"/>
      <c r="V214" s="24"/>
      <c r="W214" s="24"/>
      <c r="X214" s="24"/>
      <c r="Y214" s="24"/>
      <c r="Z214" s="24"/>
      <c r="AA214" s="24"/>
    </row>
    <row r="215" spans="1:27">
      <c r="A215" s="16" t="s">
        <v>438</v>
      </c>
      <c r="B215" s="17" t="s">
        <v>445</v>
      </c>
      <c r="C215" s="67" t="s">
        <v>446</v>
      </c>
      <c r="D215" s="77"/>
      <c r="E215" s="78"/>
      <c r="F215" s="78"/>
      <c r="G215" s="79"/>
      <c r="H215" s="77"/>
      <c r="I215" s="78"/>
      <c r="J215" s="78"/>
      <c r="K215" s="79"/>
      <c r="L215" s="77"/>
      <c r="M215" s="78"/>
      <c r="N215" s="78"/>
      <c r="O215" s="79"/>
      <c r="P215" s="80"/>
      <c r="Q215" s="78"/>
      <c r="R215" s="78"/>
      <c r="S215" s="79"/>
      <c r="T215" s="24"/>
      <c r="U215" s="24"/>
      <c r="V215" s="24"/>
      <c r="W215" s="24"/>
      <c r="X215" s="24"/>
      <c r="Y215" s="24"/>
      <c r="Z215" s="24"/>
      <c r="AA215" s="24"/>
    </row>
    <row r="216" spans="1:27">
      <c r="A216" s="16" t="s">
        <v>438</v>
      </c>
      <c r="B216" s="17" t="s">
        <v>447</v>
      </c>
      <c r="C216" s="67" t="s">
        <v>448</v>
      </c>
      <c r="D216" s="77"/>
      <c r="E216" s="78"/>
      <c r="F216" s="78"/>
      <c r="G216" s="79"/>
      <c r="H216" s="77"/>
      <c r="I216" s="78"/>
      <c r="J216" s="78"/>
      <c r="K216" s="79"/>
      <c r="L216" s="77"/>
      <c r="M216" s="78"/>
      <c r="N216" s="78"/>
      <c r="O216" s="79"/>
      <c r="P216" s="80"/>
      <c r="Q216" s="78"/>
      <c r="R216" s="78"/>
      <c r="S216" s="79"/>
      <c r="T216" s="24"/>
      <c r="U216" s="24"/>
      <c r="V216" s="24"/>
      <c r="W216" s="24"/>
      <c r="X216" s="24"/>
      <c r="Y216" s="24"/>
      <c r="Z216" s="24"/>
      <c r="AA216" s="24"/>
    </row>
    <row r="217" spans="1:27">
      <c r="A217" s="16" t="s">
        <v>438</v>
      </c>
      <c r="B217" s="17" t="s">
        <v>449</v>
      </c>
      <c r="C217" s="67" t="s">
        <v>450</v>
      </c>
      <c r="D217" s="77"/>
      <c r="E217" s="78"/>
      <c r="F217" s="78"/>
      <c r="G217" s="79"/>
      <c r="H217" s="77"/>
      <c r="I217" s="78"/>
      <c r="J217" s="78"/>
      <c r="K217" s="79"/>
      <c r="L217" s="77"/>
      <c r="M217" s="78"/>
      <c r="N217" s="78"/>
      <c r="O217" s="79"/>
      <c r="P217" s="80"/>
      <c r="Q217" s="78"/>
      <c r="R217" s="78"/>
      <c r="S217" s="79"/>
      <c r="T217" s="24"/>
      <c r="U217" s="24"/>
      <c r="V217" s="24"/>
      <c r="W217" s="24"/>
      <c r="X217" s="24"/>
      <c r="Y217" s="24"/>
      <c r="Z217" s="24"/>
      <c r="AA217" s="24"/>
    </row>
    <row r="218" spans="1:27">
      <c r="A218" s="16" t="s">
        <v>438</v>
      </c>
      <c r="B218" s="17" t="s">
        <v>451</v>
      </c>
      <c r="C218" s="67" t="s">
        <v>452</v>
      </c>
      <c r="D218" s="77"/>
      <c r="E218" s="78"/>
      <c r="F218" s="78"/>
      <c r="G218" s="79"/>
      <c r="H218" s="77"/>
      <c r="I218" s="78"/>
      <c r="J218" s="78"/>
      <c r="K218" s="79"/>
      <c r="L218" s="77"/>
      <c r="M218" s="78"/>
      <c r="N218" s="78"/>
      <c r="O218" s="79"/>
      <c r="P218" s="80"/>
      <c r="Q218" s="78"/>
      <c r="R218" s="78"/>
      <c r="S218" s="79"/>
      <c r="T218" s="24"/>
      <c r="U218" s="24"/>
      <c r="V218" s="24"/>
      <c r="W218" s="24"/>
      <c r="X218" s="24"/>
      <c r="Y218" s="24"/>
      <c r="Z218" s="24"/>
      <c r="AA218" s="24"/>
    </row>
    <row r="219" spans="1:27">
      <c r="A219" s="16" t="s">
        <v>438</v>
      </c>
      <c r="B219" s="17" t="s">
        <v>453</v>
      </c>
      <c r="C219" s="67" t="s">
        <v>454</v>
      </c>
      <c r="D219" s="77"/>
      <c r="E219" s="78"/>
      <c r="F219" s="78"/>
      <c r="G219" s="79"/>
      <c r="H219" s="77"/>
      <c r="I219" s="78"/>
      <c r="J219" s="78"/>
      <c r="K219" s="79"/>
      <c r="L219" s="77"/>
      <c r="M219" s="78"/>
      <c r="N219" s="78"/>
      <c r="O219" s="79"/>
      <c r="P219" s="80"/>
      <c r="Q219" s="78"/>
      <c r="R219" s="78"/>
      <c r="S219" s="79"/>
      <c r="T219" s="24"/>
      <c r="U219" s="24"/>
      <c r="V219" s="24"/>
      <c r="W219" s="24"/>
      <c r="X219" s="24"/>
      <c r="Y219" s="24"/>
      <c r="Z219" s="24"/>
      <c r="AA219" s="24"/>
    </row>
    <row r="220" spans="1:27">
      <c r="A220" s="16" t="s">
        <v>438</v>
      </c>
      <c r="B220" s="17" t="s">
        <v>455</v>
      </c>
      <c r="C220" s="67" t="s">
        <v>456</v>
      </c>
      <c r="D220" s="77"/>
      <c r="E220" s="78"/>
      <c r="F220" s="78"/>
      <c r="G220" s="79"/>
      <c r="H220" s="77"/>
      <c r="I220" s="78"/>
      <c r="J220" s="78"/>
      <c r="K220" s="79"/>
      <c r="L220" s="77"/>
      <c r="M220" s="78"/>
      <c r="N220" s="78"/>
      <c r="O220" s="79"/>
      <c r="P220" s="80"/>
      <c r="Q220" s="78"/>
      <c r="R220" s="78"/>
      <c r="S220" s="79"/>
      <c r="T220" s="24"/>
      <c r="U220" s="24"/>
      <c r="V220" s="24"/>
      <c r="W220" s="24"/>
      <c r="X220" s="24"/>
      <c r="Y220" s="24"/>
      <c r="Z220" s="24"/>
      <c r="AA220" s="24"/>
    </row>
    <row r="221" spans="1:27">
      <c r="A221" s="16" t="s">
        <v>438</v>
      </c>
      <c r="B221" s="17" t="s">
        <v>457</v>
      </c>
      <c r="C221" s="67" t="s">
        <v>458</v>
      </c>
      <c r="D221" s="77"/>
      <c r="E221" s="78"/>
      <c r="F221" s="78"/>
      <c r="G221" s="79"/>
      <c r="H221" s="77"/>
      <c r="I221" s="78"/>
      <c r="J221" s="78"/>
      <c r="K221" s="79"/>
      <c r="L221" s="77"/>
      <c r="M221" s="78"/>
      <c r="N221" s="78"/>
      <c r="O221" s="79"/>
      <c r="P221" s="80"/>
      <c r="Q221" s="78"/>
      <c r="R221" s="78"/>
      <c r="S221" s="79"/>
      <c r="T221" s="24"/>
      <c r="U221" s="24"/>
      <c r="V221" s="24"/>
      <c r="W221" s="24"/>
      <c r="X221" s="24"/>
      <c r="Y221" s="24"/>
      <c r="Z221" s="24"/>
      <c r="AA221" s="24"/>
    </row>
    <row r="222" spans="1:27">
      <c r="A222" s="16" t="s">
        <v>438</v>
      </c>
      <c r="B222" s="17" t="s">
        <v>459</v>
      </c>
      <c r="C222" s="67" t="s">
        <v>460</v>
      </c>
      <c r="D222" s="77"/>
      <c r="E222" s="78"/>
      <c r="F222" s="78"/>
      <c r="G222" s="79"/>
      <c r="H222" s="77"/>
      <c r="I222" s="78"/>
      <c r="J222" s="78"/>
      <c r="K222" s="79"/>
      <c r="L222" s="77"/>
      <c r="M222" s="78"/>
      <c r="N222" s="78"/>
      <c r="O222" s="79"/>
      <c r="P222" s="80"/>
      <c r="Q222" s="78"/>
      <c r="R222" s="78"/>
      <c r="S222" s="79"/>
      <c r="T222" s="24"/>
      <c r="U222" s="24"/>
      <c r="V222" s="24"/>
      <c r="W222" s="24"/>
      <c r="X222" s="24"/>
      <c r="Y222" s="24"/>
      <c r="Z222" s="24"/>
      <c r="AA222" s="24"/>
    </row>
    <row r="223" spans="1:27">
      <c r="A223" s="16" t="s">
        <v>438</v>
      </c>
      <c r="B223" s="17" t="s">
        <v>461</v>
      </c>
      <c r="C223" s="67" t="s">
        <v>462</v>
      </c>
      <c r="D223" s="77"/>
      <c r="E223" s="78"/>
      <c r="F223" s="78"/>
      <c r="G223" s="79"/>
      <c r="H223" s="77"/>
      <c r="I223" s="78"/>
      <c r="J223" s="78"/>
      <c r="K223" s="79"/>
      <c r="L223" s="77"/>
      <c r="M223" s="78"/>
      <c r="N223" s="78"/>
      <c r="O223" s="79"/>
      <c r="P223" s="80"/>
      <c r="Q223" s="78"/>
      <c r="R223" s="78"/>
      <c r="S223" s="79"/>
      <c r="T223" s="24"/>
      <c r="U223" s="24"/>
      <c r="V223" s="24"/>
      <c r="W223" s="24"/>
      <c r="X223" s="24"/>
      <c r="Y223" s="24"/>
      <c r="Z223" s="24"/>
      <c r="AA223" s="24"/>
    </row>
    <row r="224" spans="1:27" ht="15.75" thickBot="1">
      <c r="A224" s="18" t="s">
        <v>438</v>
      </c>
      <c r="B224" s="19" t="s">
        <v>463</v>
      </c>
      <c r="C224" s="68" t="s">
        <v>464</v>
      </c>
      <c r="D224" s="81"/>
      <c r="E224" s="82"/>
      <c r="F224" s="82"/>
      <c r="G224" s="83"/>
      <c r="H224" s="81"/>
      <c r="I224" s="82"/>
      <c r="J224" s="82"/>
      <c r="K224" s="83"/>
      <c r="L224" s="81"/>
      <c r="M224" s="82"/>
      <c r="N224" s="82"/>
      <c r="O224" s="83"/>
      <c r="P224" s="96"/>
      <c r="Q224" s="82"/>
      <c r="R224" s="82"/>
      <c r="S224" s="83"/>
      <c r="T224" s="24"/>
      <c r="U224" s="24"/>
      <c r="V224" s="24"/>
      <c r="W224" s="24"/>
      <c r="X224" s="24"/>
      <c r="Y224" s="24"/>
      <c r="Z224" s="24"/>
      <c r="AA224" s="24"/>
    </row>
    <row r="225" spans="3:27" ht="15.75" thickBot="1">
      <c r="C225" s="28" t="s">
        <v>487</v>
      </c>
      <c r="D225" s="63">
        <f>SUM(D3:D224)</f>
        <v>94</v>
      </c>
      <c r="E225" s="64">
        <f t="shared" ref="E225:G225" si="0">SUM(E3:E224)</f>
        <v>3</v>
      </c>
      <c r="F225" s="64">
        <f t="shared" si="0"/>
        <v>0</v>
      </c>
      <c r="G225" s="65">
        <f t="shared" si="0"/>
        <v>0</v>
      </c>
      <c r="H225" s="63">
        <f t="shared" ref="H225" si="1">SUM(H3:H224)</f>
        <v>93</v>
      </c>
      <c r="I225" s="64">
        <f t="shared" ref="I225" si="2">SUM(I3:I224)</f>
        <v>2</v>
      </c>
      <c r="J225" s="64">
        <f t="shared" ref="J225" si="3">SUM(J3:J224)</f>
        <v>0</v>
      </c>
      <c r="K225" s="65">
        <f t="shared" ref="K225" si="4">SUM(K3:K224)</f>
        <v>0</v>
      </c>
      <c r="L225" s="63">
        <f t="shared" ref="L225" si="5">SUM(L3:L224)</f>
        <v>24</v>
      </c>
      <c r="M225" s="64">
        <f t="shared" ref="M225" si="6">SUM(M3:M224)</f>
        <v>2</v>
      </c>
      <c r="N225" s="64">
        <f t="shared" ref="N225" si="7">SUM(N3:N224)</f>
        <v>0</v>
      </c>
      <c r="O225" s="65">
        <f t="shared" ref="O225" si="8">SUM(O3:O224)</f>
        <v>0</v>
      </c>
      <c r="P225" s="29">
        <f t="shared" ref="P225" si="9">SUM(P3:P224)</f>
        <v>0</v>
      </c>
      <c r="Q225" s="29">
        <f t="shared" ref="Q225" si="10">SUM(Q3:Q224)</f>
        <v>0</v>
      </c>
      <c r="R225" s="29">
        <f t="shared" ref="R225" si="11">SUM(R3:R224)</f>
        <v>0</v>
      </c>
      <c r="S225" s="30">
        <f t="shared" ref="S225" si="12">SUM(S3:S224)</f>
        <v>0</v>
      </c>
      <c r="T225" s="24"/>
      <c r="U225" s="24"/>
      <c r="V225" s="24"/>
      <c r="W225" s="24"/>
      <c r="X225" s="24"/>
      <c r="Y225" s="24"/>
      <c r="Z225" s="24"/>
      <c r="AA225" s="24"/>
    </row>
    <row r="226" spans="3:27" ht="18.75">
      <c r="D226" s="93" t="s">
        <v>478</v>
      </c>
      <c r="E226" s="93" t="s">
        <v>479</v>
      </c>
      <c r="F226" s="93" t="s">
        <v>480</v>
      </c>
      <c r="G226" s="93" t="s">
        <v>481</v>
      </c>
      <c r="H226" s="93" t="s">
        <v>478</v>
      </c>
      <c r="I226" s="93" t="s">
        <v>479</v>
      </c>
      <c r="J226" s="93" t="s">
        <v>480</v>
      </c>
      <c r="K226" s="93" t="s">
        <v>481</v>
      </c>
      <c r="L226" s="93" t="s">
        <v>478</v>
      </c>
      <c r="M226" s="93" t="s">
        <v>479</v>
      </c>
      <c r="N226" s="93" t="s">
        <v>480</v>
      </c>
      <c r="O226" s="93" t="s">
        <v>481</v>
      </c>
      <c r="P226" s="94" t="s">
        <v>483</v>
      </c>
      <c r="Q226" s="93" t="s">
        <v>479</v>
      </c>
      <c r="R226" s="93" t="s">
        <v>480</v>
      </c>
      <c r="S226" s="93" t="s">
        <v>481</v>
      </c>
    </row>
    <row r="227" spans="3:27" ht="18.75">
      <c r="D227" s="398" t="s">
        <v>482</v>
      </c>
      <c r="E227" s="399"/>
      <c r="F227" s="399"/>
      <c r="G227" s="400"/>
      <c r="H227" s="398" t="s">
        <v>484</v>
      </c>
      <c r="I227" s="399"/>
      <c r="J227" s="399"/>
      <c r="K227" s="400"/>
      <c r="L227" s="398" t="s">
        <v>485</v>
      </c>
      <c r="M227" s="399"/>
      <c r="N227" s="399"/>
      <c r="O227" s="400"/>
      <c r="P227" s="401" t="s">
        <v>486</v>
      </c>
      <c r="Q227" s="402"/>
      <c r="R227" s="402"/>
      <c r="S227" s="403"/>
    </row>
  </sheetData>
  <sheetProtection sort="0" autoFilter="0"/>
  <protectedRanges>
    <protectedRange sqref="D3:S224" name="Диапазон1"/>
  </protectedRanges>
  <autoFilter ref="A2:C227"/>
  <mergeCells count="8">
    <mergeCell ref="P227:S227"/>
    <mergeCell ref="D1:G1"/>
    <mergeCell ref="H1:K1"/>
    <mergeCell ref="L1:O1"/>
    <mergeCell ref="P1:S1"/>
    <mergeCell ref="D227:G227"/>
    <mergeCell ref="H227:K227"/>
    <mergeCell ref="L227:O227"/>
  </mergeCells>
  <conditionalFormatting sqref="C3:C225">
    <cfRule type="duplicateValues" dxfId="0" priority="1"/>
  </conditionalFormatting>
  <pageMargins left="0.25" right="0.25" top="0.75" bottom="0.75" header="0.3" footer="0.3"/>
  <pageSetup scale="46" fitToHeight="0" orientation="landscape" r:id="rId1"/>
  <drawing r:id="rId2"/>
</worksheet>
</file>

<file path=xl/worksheets/sheet4.xml><?xml version="1.0" encoding="utf-8"?>
<worksheet xmlns="http://schemas.openxmlformats.org/spreadsheetml/2006/main" xmlns:r="http://schemas.openxmlformats.org/officeDocument/2006/relationships">
  <sheetPr>
    <tabColor rgb="FF7030A0"/>
    <pageSetUpPr fitToPage="1"/>
  </sheetPr>
  <dimension ref="A1:H27"/>
  <sheetViews>
    <sheetView workbookViewId="0">
      <selection activeCell="H23" sqref="H23"/>
    </sheetView>
  </sheetViews>
  <sheetFormatPr defaultColWidth="43.5703125" defaultRowHeight="15"/>
  <cols>
    <col min="1" max="1" width="5" style="22" customWidth="1"/>
    <col min="2" max="2" width="26.5703125" style="20" customWidth="1"/>
    <col min="3" max="3" width="19.42578125" style="20" customWidth="1"/>
    <col min="4" max="4" width="47" style="20" customWidth="1"/>
    <col min="5" max="5" width="49.140625" style="20" customWidth="1"/>
    <col min="6" max="6" width="39.85546875" style="22" customWidth="1"/>
    <col min="7" max="7" width="51.42578125" style="20" customWidth="1"/>
    <col min="8" max="16384" width="43.5703125" style="20"/>
  </cols>
  <sheetData>
    <row r="1" spans="1:8">
      <c r="B1" s="257" t="s">
        <v>689</v>
      </c>
      <c r="C1" s="257"/>
      <c r="D1" s="257"/>
      <c r="E1" s="257"/>
      <c r="F1" s="257"/>
    </row>
    <row r="2" spans="1:8" ht="42" customHeight="1">
      <c r="B2" s="257"/>
      <c r="C2" s="257"/>
      <c r="D2" s="257"/>
      <c r="E2" s="257"/>
      <c r="F2" s="257"/>
    </row>
    <row r="3" spans="1:8">
      <c r="G3" s="257"/>
      <c r="H3" s="257"/>
    </row>
    <row r="4" spans="1:8" ht="15.75" customHeight="1">
      <c r="A4" s="35" t="s">
        <v>3</v>
      </c>
      <c r="B4" s="35" t="s">
        <v>555</v>
      </c>
      <c r="C4" s="267" t="s">
        <v>556</v>
      </c>
      <c r="D4" s="267"/>
      <c r="E4" s="267"/>
      <c r="F4" s="35" t="s">
        <v>503</v>
      </c>
      <c r="G4" s="257"/>
      <c r="H4" s="257"/>
    </row>
    <row r="5" spans="1:8" ht="18.75">
      <c r="A5" s="136"/>
      <c r="B5" s="136"/>
      <c r="C5" s="268"/>
      <c r="D5" s="268"/>
      <c r="E5" s="268"/>
      <c r="F5" s="136"/>
      <c r="G5" s="377"/>
      <c r="H5" s="22"/>
    </row>
    <row r="6" spans="1:8" ht="30" customHeight="1">
      <c r="A6" s="256">
        <v>1</v>
      </c>
      <c r="B6" s="262" t="s">
        <v>544</v>
      </c>
      <c r="C6" s="264" t="s">
        <v>540</v>
      </c>
      <c r="D6" s="220"/>
      <c r="E6" s="265"/>
      <c r="F6" s="266">
        <v>0</v>
      </c>
    </row>
    <row r="7" spans="1:8" ht="15" customHeight="1">
      <c r="A7" s="241"/>
      <c r="B7" s="262"/>
      <c r="C7" s="253"/>
      <c r="D7" s="254"/>
      <c r="E7" s="255"/>
      <c r="F7" s="243"/>
    </row>
    <row r="8" spans="1:8" ht="59.45" customHeight="1">
      <c r="A8" s="134">
        <v>2</v>
      </c>
      <c r="B8" s="263"/>
      <c r="C8" s="247" t="s">
        <v>545</v>
      </c>
      <c r="D8" s="248"/>
      <c r="E8" s="249"/>
      <c r="F8" s="55">
        <v>0</v>
      </c>
    </row>
    <row r="9" spans="1:8">
      <c r="A9" s="134">
        <v>3</v>
      </c>
      <c r="B9" s="244" t="s">
        <v>546</v>
      </c>
      <c r="C9" s="247" t="s">
        <v>541</v>
      </c>
      <c r="D9" s="248"/>
      <c r="E9" s="249"/>
      <c r="F9" s="55">
        <v>0</v>
      </c>
    </row>
    <row r="10" spans="1:8" ht="30" customHeight="1">
      <c r="A10" s="240">
        <v>4</v>
      </c>
      <c r="B10" s="245"/>
      <c r="C10" s="250" t="s">
        <v>542</v>
      </c>
      <c r="D10" s="251"/>
      <c r="E10" s="252"/>
      <c r="F10" s="242">
        <v>0</v>
      </c>
    </row>
    <row r="11" spans="1:8">
      <c r="A11" s="241"/>
      <c r="B11" s="246"/>
      <c r="C11" s="253"/>
      <c r="D11" s="254"/>
      <c r="E11" s="255"/>
      <c r="F11" s="243"/>
    </row>
    <row r="12" spans="1:8">
      <c r="A12" s="134">
        <v>5</v>
      </c>
      <c r="B12" s="244" t="s">
        <v>547</v>
      </c>
      <c r="C12" s="247" t="s">
        <v>548</v>
      </c>
      <c r="D12" s="248"/>
      <c r="E12" s="249"/>
      <c r="F12" s="55">
        <v>0</v>
      </c>
    </row>
    <row r="13" spans="1:8">
      <c r="A13" s="134">
        <v>6</v>
      </c>
      <c r="B13" s="245"/>
      <c r="C13" s="247" t="s">
        <v>549</v>
      </c>
      <c r="D13" s="248"/>
      <c r="E13" s="249"/>
      <c r="F13" s="55">
        <v>0</v>
      </c>
    </row>
    <row r="14" spans="1:8">
      <c r="A14" s="134">
        <v>7</v>
      </c>
      <c r="B14" s="246"/>
      <c r="C14" s="247" t="s">
        <v>550</v>
      </c>
      <c r="D14" s="248"/>
      <c r="E14" s="249"/>
      <c r="F14" s="55">
        <v>1</v>
      </c>
    </row>
    <row r="15" spans="1:8">
      <c r="A15" s="134">
        <v>8</v>
      </c>
      <c r="B15" s="244" t="s">
        <v>551</v>
      </c>
      <c r="C15" s="247" t="s">
        <v>552</v>
      </c>
      <c r="D15" s="248"/>
      <c r="E15" s="249"/>
      <c r="F15" s="55">
        <v>0</v>
      </c>
    </row>
    <row r="16" spans="1:8" ht="29.25" customHeight="1">
      <c r="A16" s="240">
        <v>9</v>
      </c>
      <c r="B16" s="245"/>
      <c r="C16" s="250" t="s">
        <v>553</v>
      </c>
      <c r="D16" s="251"/>
      <c r="E16" s="252"/>
      <c r="F16" s="242">
        <v>0</v>
      </c>
    </row>
    <row r="17" spans="1:6" ht="30" customHeight="1">
      <c r="A17" s="241"/>
      <c r="B17" s="246"/>
      <c r="C17" s="253"/>
      <c r="D17" s="254"/>
      <c r="E17" s="255"/>
      <c r="F17" s="243"/>
    </row>
    <row r="18" spans="1:6" ht="30" customHeight="1">
      <c r="A18" s="134">
        <v>10</v>
      </c>
      <c r="B18" s="244" t="s">
        <v>543</v>
      </c>
      <c r="C18" s="247" t="s">
        <v>539</v>
      </c>
      <c r="D18" s="248"/>
      <c r="E18" s="249"/>
      <c r="F18" s="55">
        <v>0</v>
      </c>
    </row>
    <row r="19" spans="1:6" ht="30" customHeight="1">
      <c r="A19" s="134">
        <v>11</v>
      </c>
      <c r="B19" s="245"/>
      <c r="C19" s="247" t="s">
        <v>538</v>
      </c>
      <c r="D19" s="248"/>
      <c r="E19" s="249"/>
      <c r="F19" s="55">
        <v>0</v>
      </c>
    </row>
    <row r="20" spans="1:6" ht="15.75" thickBot="1">
      <c r="A20" s="135">
        <v>12</v>
      </c>
      <c r="B20" s="261"/>
      <c r="C20" s="258" t="s">
        <v>537</v>
      </c>
      <c r="D20" s="259"/>
      <c r="E20" s="260"/>
      <c r="F20" s="56">
        <v>0</v>
      </c>
    </row>
    <row r="21" spans="1:6" ht="15.75" thickBot="1">
      <c r="B21" s="103"/>
      <c r="C21" s="103"/>
      <c r="D21" s="103"/>
      <c r="E21" s="104" t="s">
        <v>487</v>
      </c>
      <c r="F21" s="57">
        <f>SUM(F5:F20)</f>
        <v>1</v>
      </c>
    </row>
    <row r="23" spans="1:6">
      <c r="A23" s="376"/>
      <c r="B23" s="376"/>
      <c r="C23" s="376"/>
      <c r="D23" s="376"/>
      <c r="E23" s="376"/>
      <c r="F23" s="376"/>
    </row>
    <row r="24" spans="1:6">
      <c r="A24" s="376"/>
      <c r="B24" s="376"/>
      <c r="C24" s="376"/>
      <c r="D24" s="376"/>
      <c r="E24" s="376"/>
      <c r="F24" s="376"/>
    </row>
    <row r="25" spans="1:6">
      <c r="A25" s="376"/>
      <c r="B25" s="376"/>
      <c r="C25" s="376"/>
      <c r="D25" s="376"/>
      <c r="E25" s="376"/>
      <c r="F25" s="376"/>
    </row>
    <row r="26" spans="1:6" ht="15.75">
      <c r="E26" s="206"/>
      <c r="F26" s="137"/>
    </row>
    <row r="27" spans="1:6" ht="15.75">
      <c r="E27" s="138"/>
      <c r="F27" s="137"/>
    </row>
  </sheetData>
  <protectedRanges>
    <protectedRange sqref="F6:F20" name="Диапазон1"/>
  </protectedRanges>
  <mergeCells count="28">
    <mergeCell ref="B1:F2"/>
    <mergeCell ref="G3:H4"/>
    <mergeCell ref="C20:E20"/>
    <mergeCell ref="C19:E19"/>
    <mergeCell ref="C18:E18"/>
    <mergeCell ref="C8:E8"/>
    <mergeCell ref="C9:E9"/>
    <mergeCell ref="B18:B20"/>
    <mergeCell ref="B6:B8"/>
    <mergeCell ref="C6:E7"/>
    <mergeCell ref="F6:F7"/>
    <mergeCell ref="C4:E4"/>
    <mergeCell ref="C5:E5"/>
    <mergeCell ref="A6:A7"/>
    <mergeCell ref="B9:B11"/>
    <mergeCell ref="C10:E11"/>
    <mergeCell ref="B12:B14"/>
    <mergeCell ref="C12:E12"/>
    <mergeCell ref="C13:E13"/>
    <mergeCell ref="C14:E14"/>
    <mergeCell ref="A10:A11"/>
    <mergeCell ref="A23:F25"/>
    <mergeCell ref="A16:A17"/>
    <mergeCell ref="F10:F11"/>
    <mergeCell ref="B15:B17"/>
    <mergeCell ref="C15:E15"/>
    <mergeCell ref="C16:E17"/>
    <mergeCell ref="F16:F17"/>
  </mergeCells>
  <pageMargins left="0.25" right="0.25" top="0.75" bottom="0.75" header="0.3" footer="0.3"/>
  <pageSetup paperSize="9" scale="50" fitToHeight="0" orientation="landscape" r:id="rId1"/>
  <drawing r:id="rId2"/>
</worksheet>
</file>

<file path=xl/worksheets/sheet5.xml><?xml version="1.0" encoding="utf-8"?>
<worksheet xmlns="http://schemas.openxmlformats.org/spreadsheetml/2006/main" xmlns:r="http://schemas.openxmlformats.org/officeDocument/2006/relationships">
  <sheetPr>
    <tabColor theme="0" tint="-4.9989318521683403E-2"/>
    <pageSetUpPr fitToPage="1"/>
  </sheetPr>
  <dimension ref="B1:F87"/>
  <sheetViews>
    <sheetView topLeftCell="A73" workbookViewId="0">
      <selection activeCell="B83" sqref="B83:D87"/>
    </sheetView>
  </sheetViews>
  <sheetFormatPr defaultColWidth="9.140625" defaultRowHeight="15"/>
  <cols>
    <col min="1" max="1" width="7.140625" style="21" customWidth="1"/>
    <col min="2" max="2" width="6" style="22" customWidth="1"/>
    <col min="3" max="3" width="52.42578125" style="21" customWidth="1"/>
    <col min="4" max="4" width="26" style="21" customWidth="1"/>
    <col min="5" max="5" width="71" style="21" customWidth="1"/>
    <col min="6" max="6" width="79" style="21" customWidth="1"/>
    <col min="7" max="16384" width="9.140625" style="21"/>
  </cols>
  <sheetData>
    <row r="1" spans="2:5">
      <c r="B1" s="269" t="s">
        <v>500</v>
      </c>
      <c r="C1" s="269"/>
      <c r="D1" s="269"/>
      <c r="E1" s="269"/>
    </row>
    <row r="2" spans="2:5">
      <c r="B2" s="269"/>
      <c r="C2" s="269"/>
      <c r="D2" s="269"/>
      <c r="E2" s="269"/>
    </row>
    <row r="4" spans="2:5" ht="30">
      <c r="B4" s="35" t="s">
        <v>3</v>
      </c>
      <c r="C4" s="35" t="s">
        <v>499</v>
      </c>
      <c r="D4" s="35" t="s">
        <v>690</v>
      </c>
      <c r="E4" s="35" t="s">
        <v>501</v>
      </c>
    </row>
    <row r="5" spans="2:5" ht="30">
      <c r="B5" s="54">
        <v>1</v>
      </c>
      <c r="C5" s="54" t="s">
        <v>691</v>
      </c>
      <c r="D5" s="54" t="s">
        <v>692</v>
      </c>
      <c r="E5" s="54" t="s">
        <v>693</v>
      </c>
    </row>
    <row r="6" spans="2:5" ht="30">
      <c r="B6" s="54">
        <v>2</v>
      </c>
      <c r="C6" s="54" t="s">
        <v>691</v>
      </c>
      <c r="D6" s="54" t="s">
        <v>692</v>
      </c>
      <c r="E6" s="54" t="s">
        <v>694</v>
      </c>
    </row>
    <row r="7" spans="2:5" ht="30">
      <c r="B7" s="54">
        <v>3</v>
      </c>
      <c r="C7" s="54" t="s">
        <v>691</v>
      </c>
      <c r="D7" s="54" t="s">
        <v>692</v>
      </c>
      <c r="E7" s="54" t="s">
        <v>695</v>
      </c>
    </row>
    <row r="8" spans="2:5" ht="30">
      <c r="B8" s="54">
        <v>4</v>
      </c>
      <c r="C8" s="54" t="s">
        <v>696</v>
      </c>
      <c r="D8" s="54" t="s">
        <v>692</v>
      </c>
      <c r="E8" s="54" t="s">
        <v>697</v>
      </c>
    </row>
    <row r="9" spans="2:5">
      <c r="B9" s="54">
        <v>5</v>
      </c>
      <c r="C9" s="54" t="s">
        <v>698</v>
      </c>
      <c r="D9" s="54" t="s">
        <v>692</v>
      </c>
      <c r="E9" s="54" t="s">
        <v>699</v>
      </c>
    </row>
    <row r="10" spans="2:5">
      <c r="B10" s="54">
        <v>6</v>
      </c>
      <c r="C10" s="54" t="s">
        <v>700</v>
      </c>
      <c r="D10" s="54" t="s">
        <v>692</v>
      </c>
      <c r="E10" s="54" t="s">
        <v>701</v>
      </c>
    </row>
    <row r="11" spans="2:5" ht="30">
      <c r="B11" s="54">
        <v>7</v>
      </c>
      <c r="C11" s="54" t="s">
        <v>702</v>
      </c>
      <c r="D11" s="54" t="s">
        <v>692</v>
      </c>
      <c r="E11" s="54" t="s">
        <v>703</v>
      </c>
    </row>
    <row r="12" spans="2:5" ht="30">
      <c r="B12" s="54">
        <v>8</v>
      </c>
      <c r="C12" s="54" t="s">
        <v>704</v>
      </c>
      <c r="D12" s="54" t="s">
        <v>692</v>
      </c>
      <c r="E12" s="54" t="s">
        <v>705</v>
      </c>
    </row>
    <row r="13" spans="2:5">
      <c r="B13" s="54">
        <v>9</v>
      </c>
      <c r="C13" s="54" t="s">
        <v>706</v>
      </c>
      <c r="D13" s="54" t="s">
        <v>692</v>
      </c>
      <c r="E13" s="54" t="s">
        <v>707</v>
      </c>
    </row>
    <row r="14" spans="2:5" s="207" customFormat="1">
      <c r="B14" s="54">
        <v>10</v>
      </c>
      <c r="C14" s="54" t="s">
        <v>706</v>
      </c>
      <c r="D14" s="54" t="s">
        <v>692</v>
      </c>
      <c r="E14" s="54" t="s">
        <v>708</v>
      </c>
    </row>
    <row r="15" spans="2:5" s="207" customFormat="1">
      <c r="B15" s="54">
        <v>11</v>
      </c>
      <c r="C15" s="54" t="s">
        <v>709</v>
      </c>
      <c r="D15" s="54" t="s">
        <v>692</v>
      </c>
      <c r="E15" s="54" t="s">
        <v>710</v>
      </c>
    </row>
    <row r="16" spans="2:5" s="207" customFormat="1">
      <c r="B16" s="54">
        <v>12</v>
      </c>
      <c r="C16" s="54" t="s">
        <v>709</v>
      </c>
      <c r="D16" s="54" t="s">
        <v>692</v>
      </c>
      <c r="E16" s="54" t="s">
        <v>711</v>
      </c>
    </row>
    <row r="17" spans="2:5" s="207" customFormat="1">
      <c r="B17" s="54">
        <v>13</v>
      </c>
      <c r="C17" s="54" t="s">
        <v>712</v>
      </c>
      <c r="D17" s="54" t="s">
        <v>692</v>
      </c>
      <c r="E17" s="54" t="s">
        <v>713</v>
      </c>
    </row>
    <row r="18" spans="2:5" s="207" customFormat="1">
      <c r="B18" s="54">
        <v>14</v>
      </c>
      <c r="C18" s="54" t="s">
        <v>714</v>
      </c>
      <c r="D18" s="54" t="s">
        <v>692</v>
      </c>
      <c r="E18" s="54" t="s">
        <v>715</v>
      </c>
    </row>
    <row r="19" spans="2:5" s="207" customFormat="1">
      <c r="B19" s="54">
        <v>15</v>
      </c>
      <c r="C19" s="54" t="s">
        <v>716</v>
      </c>
      <c r="D19" s="54" t="s">
        <v>692</v>
      </c>
      <c r="E19" s="54" t="s">
        <v>717</v>
      </c>
    </row>
    <row r="20" spans="2:5" s="207" customFormat="1">
      <c r="B20" s="54">
        <v>16</v>
      </c>
      <c r="C20" s="54" t="s">
        <v>716</v>
      </c>
      <c r="D20" s="54" t="s">
        <v>692</v>
      </c>
      <c r="E20" s="54" t="s">
        <v>718</v>
      </c>
    </row>
    <row r="21" spans="2:5" s="207" customFormat="1">
      <c r="B21" s="54">
        <v>17</v>
      </c>
      <c r="C21" s="54" t="s">
        <v>719</v>
      </c>
      <c r="D21" s="54" t="s">
        <v>692</v>
      </c>
      <c r="E21" s="54" t="s">
        <v>720</v>
      </c>
    </row>
    <row r="22" spans="2:5" s="207" customFormat="1">
      <c r="B22" s="54">
        <v>18</v>
      </c>
      <c r="C22" s="54" t="s">
        <v>719</v>
      </c>
      <c r="D22" s="54" t="s">
        <v>692</v>
      </c>
      <c r="E22" s="54" t="s">
        <v>721</v>
      </c>
    </row>
    <row r="23" spans="2:5" s="207" customFormat="1" ht="30">
      <c r="B23" s="54">
        <v>19</v>
      </c>
      <c r="C23" s="54" t="s">
        <v>722</v>
      </c>
      <c r="D23" s="54" t="s">
        <v>692</v>
      </c>
      <c r="E23" s="54" t="s">
        <v>723</v>
      </c>
    </row>
    <row r="24" spans="2:5" s="207" customFormat="1">
      <c r="B24" s="54">
        <v>20</v>
      </c>
      <c r="C24" s="54" t="s">
        <v>724</v>
      </c>
      <c r="D24" s="54" t="s">
        <v>692</v>
      </c>
      <c r="E24" s="54" t="s">
        <v>725</v>
      </c>
    </row>
    <row r="25" spans="2:5" s="207" customFormat="1">
      <c r="B25" s="54">
        <v>21</v>
      </c>
      <c r="C25" s="54" t="s">
        <v>726</v>
      </c>
      <c r="D25" s="54" t="s">
        <v>692</v>
      </c>
      <c r="E25" s="54" t="s">
        <v>727</v>
      </c>
    </row>
    <row r="26" spans="2:5" s="207" customFormat="1" ht="30">
      <c r="B26" s="54">
        <v>22</v>
      </c>
      <c r="C26" s="54" t="s">
        <v>728</v>
      </c>
      <c r="D26" s="54" t="s">
        <v>692</v>
      </c>
      <c r="E26" s="54" t="s">
        <v>729</v>
      </c>
    </row>
    <row r="27" spans="2:5" s="207" customFormat="1">
      <c r="B27" s="54">
        <v>23</v>
      </c>
      <c r="C27" s="54" t="s">
        <v>730</v>
      </c>
      <c r="D27" s="54" t="s">
        <v>692</v>
      </c>
      <c r="E27" s="54" t="s">
        <v>731</v>
      </c>
    </row>
    <row r="28" spans="2:5" s="207" customFormat="1">
      <c r="B28" s="54">
        <v>24</v>
      </c>
      <c r="C28" s="54" t="s">
        <v>730</v>
      </c>
      <c r="D28" s="54" t="s">
        <v>692</v>
      </c>
      <c r="E28" s="54" t="s">
        <v>732</v>
      </c>
    </row>
    <row r="29" spans="2:5" s="207" customFormat="1">
      <c r="B29" s="54">
        <v>25</v>
      </c>
      <c r="C29" s="54" t="s">
        <v>733</v>
      </c>
      <c r="D29" s="54" t="s">
        <v>692</v>
      </c>
      <c r="E29" s="54" t="s">
        <v>734</v>
      </c>
    </row>
    <row r="30" spans="2:5" s="207" customFormat="1">
      <c r="B30" s="54">
        <v>26</v>
      </c>
      <c r="C30" s="54" t="s">
        <v>735</v>
      </c>
      <c r="D30" s="54" t="s">
        <v>692</v>
      </c>
      <c r="E30" s="54" t="s">
        <v>736</v>
      </c>
    </row>
    <row r="31" spans="2:5" s="207" customFormat="1">
      <c r="B31" s="54">
        <v>27</v>
      </c>
      <c r="C31" s="54" t="s">
        <v>737</v>
      </c>
      <c r="D31" s="54" t="s">
        <v>692</v>
      </c>
      <c r="E31" s="54" t="s">
        <v>738</v>
      </c>
    </row>
    <row r="32" spans="2:5" s="207" customFormat="1">
      <c r="B32" s="54">
        <v>28</v>
      </c>
      <c r="C32" s="54" t="s">
        <v>739</v>
      </c>
      <c r="D32" s="54" t="s">
        <v>692</v>
      </c>
      <c r="E32" s="54" t="s">
        <v>740</v>
      </c>
    </row>
    <row r="33" spans="2:5" s="207" customFormat="1" ht="30">
      <c r="B33" s="54">
        <v>29</v>
      </c>
      <c r="C33" s="54" t="s">
        <v>741</v>
      </c>
      <c r="D33" s="54" t="s">
        <v>692</v>
      </c>
      <c r="E33" s="54" t="s">
        <v>742</v>
      </c>
    </row>
    <row r="34" spans="2:5" s="207" customFormat="1" ht="30">
      <c r="B34" s="54">
        <v>30</v>
      </c>
      <c r="C34" s="54" t="s">
        <v>743</v>
      </c>
      <c r="D34" s="54" t="s">
        <v>692</v>
      </c>
      <c r="E34" s="54" t="s">
        <v>744</v>
      </c>
    </row>
    <row r="35" spans="2:5" s="207" customFormat="1">
      <c r="B35" s="54">
        <v>31</v>
      </c>
      <c r="C35" s="54" t="s">
        <v>745</v>
      </c>
      <c r="D35" s="54" t="s">
        <v>692</v>
      </c>
      <c r="E35" s="54" t="s">
        <v>746</v>
      </c>
    </row>
    <row r="36" spans="2:5" s="207" customFormat="1" ht="30">
      <c r="B36" s="54">
        <v>32</v>
      </c>
      <c r="C36" s="54" t="s">
        <v>747</v>
      </c>
      <c r="D36" s="54" t="s">
        <v>692</v>
      </c>
      <c r="E36" s="54" t="s">
        <v>723</v>
      </c>
    </row>
    <row r="37" spans="2:5" s="207" customFormat="1" ht="30">
      <c r="B37" s="54">
        <v>33</v>
      </c>
      <c r="C37" s="54" t="s">
        <v>748</v>
      </c>
      <c r="D37" s="54" t="s">
        <v>692</v>
      </c>
      <c r="E37" s="54" t="s">
        <v>749</v>
      </c>
    </row>
    <row r="38" spans="2:5" s="207" customFormat="1">
      <c r="B38" s="54">
        <v>34</v>
      </c>
      <c r="C38" s="54" t="s">
        <v>750</v>
      </c>
      <c r="D38" s="54" t="s">
        <v>692</v>
      </c>
      <c r="E38" s="54" t="s">
        <v>751</v>
      </c>
    </row>
    <row r="39" spans="2:5" s="207" customFormat="1">
      <c r="B39" s="54">
        <v>35</v>
      </c>
      <c r="C39" s="54" t="s">
        <v>750</v>
      </c>
      <c r="D39" s="54" t="s">
        <v>692</v>
      </c>
      <c r="E39" s="54" t="s">
        <v>752</v>
      </c>
    </row>
    <row r="40" spans="2:5" s="207" customFormat="1">
      <c r="B40" s="54">
        <v>36</v>
      </c>
      <c r="C40" s="54" t="s">
        <v>753</v>
      </c>
      <c r="D40" s="54" t="s">
        <v>692</v>
      </c>
      <c r="E40" s="54" t="s">
        <v>754</v>
      </c>
    </row>
    <row r="41" spans="2:5" s="207" customFormat="1">
      <c r="B41" s="54">
        <v>37</v>
      </c>
      <c r="C41" s="54" t="s">
        <v>753</v>
      </c>
      <c r="D41" s="54" t="s">
        <v>692</v>
      </c>
      <c r="E41" s="54" t="s">
        <v>755</v>
      </c>
    </row>
    <row r="42" spans="2:5" s="207" customFormat="1">
      <c r="B42" s="54">
        <v>38</v>
      </c>
      <c r="C42" s="54" t="s">
        <v>756</v>
      </c>
      <c r="D42" s="54" t="s">
        <v>692</v>
      </c>
      <c r="E42" s="208" t="s">
        <v>757</v>
      </c>
    </row>
    <row r="43" spans="2:5" s="207" customFormat="1">
      <c r="B43" s="54">
        <v>39</v>
      </c>
      <c r="C43" s="54" t="s">
        <v>756</v>
      </c>
      <c r="D43" s="54" t="s">
        <v>692</v>
      </c>
      <c r="E43" s="54" t="s">
        <v>758</v>
      </c>
    </row>
    <row r="44" spans="2:5" s="207" customFormat="1">
      <c r="B44" s="54">
        <v>40</v>
      </c>
      <c r="C44" s="54" t="s">
        <v>759</v>
      </c>
      <c r="D44" s="54" t="s">
        <v>692</v>
      </c>
      <c r="E44" s="54" t="s">
        <v>760</v>
      </c>
    </row>
    <row r="45" spans="2:5" s="207" customFormat="1">
      <c r="B45" s="54">
        <v>41</v>
      </c>
      <c r="C45" s="54" t="s">
        <v>761</v>
      </c>
      <c r="D45" s="54" t="s">
        <v>692</v>
      </c>
      <c r="E45" s="54" t="s">
        <v>762</v>
      </c>
    </row>
    <row r="46" spans="2:5" s="207" customFormat="1">
      <c r="B46" s="54">
        <v>42</v>
      </c>
      <c r="C46" s="54" t="s">
        <v>763</v>
      </c>
      <c r="D46" s="54" t="s">
        <v>692</v>
      </c>
      <c r="E46" s="54" t="s">
        <v>764</v>
      </c>
    </row>
    <row r="47" spans="2:5" s="207" customFormat="1">
      <c r="B47" s="54">
        <v>43</v>
      </c>
      <c r="C47" s="54" t="s">
        <v>765</v>
      </c>
      <c r="D47" s="54" t="s">
        <v>692</v>
      </c>
      <c r="E47" s="54" t="s">
        <v>766</v>
      </c>
    </row>
    <row r="48" spans="2:5" s="207" customFormat="1">
      <c r="B48" s="54">
        <v>44</v>
      </c>
      <c r="C48" s="54" t="s">
        <v>767</v>
      </c>
      <c r="D48" s="54" t="s">
        <v>692</v>
      </c>
      <c r="E48" s="54" t="s">
        <v>768</v>
      </c>
    </row>
    <row r="49" spans="2:5" s="207" customFormat="1">
      <c r="B49" s="54">
        <v>45</v>
      </c>
      <c r="C49" s="54" t="s">
        <v>769</v>
      </c>
      <c r="D49" s="54" t="s">
        <v>692</v>
      </c>
      <c r="E49" s="54" t="s">
        <v>770</v>
      </c>
    </row>
    <row r="50" spans="2:5" s="207" customFormat="1">
      <c r="B50" s="54">
        <v>46</v>
      </c>
      <c r="C50" s="54" t="s">
        <v>771</v>
      </c>
      <c r="D50" s="54" t="s">
        <v>692</v>
      </c>
      <c r="E50" s="54" t="s">
        <v>772</v>
      </c>
    </row>
    <row r="51" spans="2:5" s="207" customFormat="1">
      <c r="B51" s="54">
        <v>47</v>
      </c>
      <c r="C51" s="54" t="s">
        <v>773</v>
      </c>
      <c r="D51" s="54" t="s">
        <v>692</v>
      </c>
      <c r="E51" s="54" t="s">
        <v>774</v>
      </c>
    </row>
    <row r="52" spans="2:5" s="207" customFormat="1">
      <c r="B52" s="54">
        <v>48</v>
      </c>
      <c r="C52" s="54" t="s">
        <v>775</v>
      </c>
      <c r="D52" s="54" t="s">
        <v>692</v>
      </c>
      <c r="E52" s="54" t="s">
        <v>776</v>
      </c>
    </row>
    <row r="53" spans="2:5" s="207" customFormat="1">
      <c r="B53" s="54">
        <v>49</v>
      </c>
      <c r="C53" s="54" t="s">
        <v>777</v>
      </c>
      <c r="D53" s="54" t="s">
        <v>692</v>
      </c>
      <c r="E53" s="54" t="s">
        <v>778</v>
      </c>
    </row>
    <row r="54" spans="2:5" s="207" customFormat="1">
      <c r="B54" s="54">
        <v>50</v>
      </c>
      <c r="C54" s="54" t="s">
        <v>779</v>
      </c>
      <c r="D54" s="54" t="s">
        <v>692</v>
      </c>
      <c r="E54" s="54" t="s">
        <v>780</v>
      </c>
    </row>
    <row r="55" spans="2:5" s="207" customFormat="1">
      <c r="B55" s="54">
        <v>51</v>
      </c>
      <c r="C55" s="54" t="s">
        <v>781</v>
      </c>
      <c r="D55" s="54" t="s">
        <v>692</v>
      </c>
      <c r="E55" s="54" t="s">
        <v>782</v>
      </c>
    </row>
    <row r="56" spans="2:5" s="207" customFormat="1">
      <c r="B56" s="54">
        <v>52</v>
      </c>
      <c r="C56" s="54" t="s">
        <v>783</v>
      </c>
      <c r="D56" s="54" t="s">
        <v>692</v>
      </c>
      <c r="E56" s="54" t="s">
        <v>784</v>
      </c>
    </row>
    <row r="57" spans="2:5" s="207" customFormat="1">
      <c r="B57" s="54">
        <v>53</v>
      </c>
      <c r="C57" s="54" t="s">
        <v>785</v>
      </c>
      <c r="D57" s="54" t="s">
        <v>692</v>
      </c>
      <c r="E57" s="54" t="s">
        <v>786</v>
      </c>
    </row>
    <row r="58" spans="2:5" s="207" customFormat="1">
      <c r="B58" s="54">
        <v>54</v>
      </c>
      <c r="C58" s="54" t="s">
        <v>787</v>
      </c>
      <c r="D58" s="54" t="s">
        <v>692</v>
      </c>
      <c r="E58" s="54" t="s">
        <v>788</v>
      </c>
    </row>
    <row r="59" spans="2:5" s="207" customFormat="1">
      <c r="B59" s="54">
        <v>55</v>
      </c>
      <c r="C59" s="54" t="s">
        <v>789</v>
      </c>
      <c r="D59" s="54" t="s">
        <v>692</v>
      </c>
      <c r="E59" s="54" t="s">
        <v>790</v>
      </c>
    </row>
    <row r="60" spans="2:5" s="207" customFormat="1">
      <c r="B60" s="54">
        <v>56</v>
      </c>
      <c r="C60" s="54" t="s">
        <v>791</v>
      </c>
      <c r="D60" s="54" t="s">
        <v>692</v>
      </c>
      <c r="E60" s="54" t="s">
        <v>792</v>
      </c>
    </row>
    <row r="61" spans="2:5" s="207" customFormat="1">
      <c r="B61" s="54">
        <v>57</v>
      </c>
      <c r="C61" s="54" t="s">
        <v>793</v>
      </c>
      <c r="D61" s="54" t="s">
        <v>692</v>
      </c>
      <c r="E61" s="54" t="s">
        <v>794</v>
      </c>
    </row>
    <row r="62" spans="2:5" s="207" customFormat="1" ht="30">
      <c r="B62" s="54">
        <v>58</v>
      </c>
      <c r="C62" s="54" t="s">
        <v>795</v>
      </c>
      <c r="D62" s="54" t="s">
        <v>692</v>
      </c>
      <c r="E62" s="54" t="s">
        <v>796</v>
      </c>
    </row>
    <row r="63" spans="2:5" s="207" customFormat="1">
      <c r="B63" s="54">
        <v>59</v>
      </c>
      <c r="C63" s="54" t="s">
        <v>797</v>
      </c>
      <c r="D63" s="54" t="s">
        <v>692</v>
      </c>
      <c r="E63" s="54" t="s">
        <v>798</v>
      </c>
    </row>
    <row r="64" spans="2:5" s="207" customFormat="1">
      <c r="B64" s="54">
        <v>60</v>
      </c>
      <c r="C64" s="54" t="s">
        <v>799</v>
      </c>
      <c r="D64" s="54" t="s">
        <v>692</v>
      </c>
      <c r="E64" s="54" t="s">
        <v>800</v>
      </c>
    </row>
    <row r="65" spans="2:6">
      <c r="B65" s="54">
        <v>61</v>
      </c>
      <c r="C65" s="209" t="s">
        <v>801</v>
      </c>
      <c r="D65" s="54" t="s">
        <v>692</v>
      </c>
      <c r="E65" s="54" t="s">
        <v>802</v>
      </c>
    </row>
    <row r="66" spans="2:6">
      <c r="B66" s="22" t="s">
        <v>502</v>
      </c>
      <c r="C66" s="22"/>
      <c r="D66" s="22"/>
      <c r="E66" s="22"/>
    </row>
    <row r="67" spans="2:6">
      <c r="C67" s="22"/>
      <c r="D67" s="22"/>
      <c r="E67" s="22"/>
    </row>
    <row r="68" spans="2:6" ht="15.95" customHeight="1">
      <c r="B68" s="269" t="s">
        <v>518</v>
      </c>
      <c r="C68" s="269"/>
      <c r="D68" s="269"/>
      <c r="E68" s="269"/>
      <c r="F68" s="270"/>
    </row>
    <row r="69" spans="2:6">
      <c r="B69" s="269"/>
      <c r="C69" s="269"/>
      <c r="D69" s="269"/>
      <c r="E69" s="269"/>
      <c r="F69" s="270"/>
    </row>
    <row r="70" spans="2:6" ht="24.95" customHeight="1">
      <c r="B70" s="117"/>
      <c r="C70" s="117"/>
      <c r="D70" s="117"/>
      <c r="E70" s="122"/>
      <c r="F70" s="118"/>
    </row>
    <row r="71" spans="2:6" ht="45">
      <c r="B71" s="32" t="s">
        <v>3</v>
      </c>
      <c r="C71" s="32" t="s">
        <v>499</v>
      </c>
      <c r="D71" s="32" t="s">
        <v>576</v>
      </c>
      <c r="E71" s="32" t="s">
        <v>532</v>
      </c>
      <c r="F71" s="35" t="s">
        <v>577</v>
      </c>
    </row>
    <row r="72" spans="2:6" ht="45">
      <c r="B72" s="2">
        <v>1</v>
      </c>
      <c r="C72" s="2" t="s">
        <v>803</v>
      </c>
      <c r="D72" s="54" t="s">
        <v>804</v>
      </c>
      <c r="E72" s="1" t="s">
        <v>805</v>
      </c>
      <c r="F72" s="210" t="s">
        <v>806</v>
      </c>
    </row>
    <row r="73" spans="2:6" ht="60">
      <c r="B73" s="2">
        <v>2</v>
      </c>
      <c r="C73" s="2" t="s">
        <v>803</v>
      </c>
      <c r="D73" s="54" t="s">
        <v>692</v>
      </c>
      <c r="E73" s="211" t="s">
        <v>807</v>
      </c>
      <c r="F73" s="213"/>
    </row>
    <row r="74" spans="2:6">
      <c r="B74" s="2">
        <v>3</v>
      </c>
      <c r="C74" s="2"/>
      <c r="D74" s="2"/>
      <c r="E74" s="1"/>
      <c r="F74" s="102"/>
    </row>
    <row r="75" spans="2:6">
      <c r="B75" s="2">
        <v>4</v>
      </c>
      <c r="C75" s="2"/>
      <c r="D75" s="2"/>
      <c r="E75" s="1"/>
      <c r="F75" s="102"/>
    </row>
    <row r="76" spans="2:6">
      <c r="B76" s="2">
        <v>5</v>
      </c>
      <c r="C76" s="2"/>
      <c r="D76" s="2"/>
      <c r="E76" s="1"/>
      <c r="F76" s="102"/>
    </row>
    <row r="77" spans="2:6">
      <c r="B77" s="2">
        <v>6</v>
      </c>
      <c r="C77" s="2"/>
      <c r="D77" s="2"/>
      <c r="E77" s="1"/>
      <c r="F77" s="102"/>
    </row>
    <row r="78" spans="2:6">
      <c r="B78" s="2">
        <v>7</v>
      </c>
      <c r="C78" s="2"/>
      <c r="D78" s="2"/>
      <c r="E78" s="1"/>
      <c r="F78" s="102"/>
    </row>
    <row r="79" spans="2:6">
      <c r="B79" s="2">
        <v>8</v>
      </c>
      <c r="C79" s="2"/>
      <c r="D79" s="2"/>
      <c r="E79" s="1"/>
      <c r="F79" s="102"/>
    </row>
    <row r="80" spans="2:6">
      <c r="B80" s="2">
        <v>9</v>
      </c>
      <c r="C80" s="2"/>
      <c r="D80" s="2"/>
      <c r="E80" s="1"/>
      <c r="F80" s="102"/>
    </row>
    <row r="81" spans="2:6">
      <c r="B81" s="2">
        <v>10</v>
      </c>
      <c r="C81" s="2"/>
      <c r="D81" s="2"/>
      <c r="E81" s="1"/>
      <c r="F81" s="102"/>
    </row>
    <row r="82" spans="2:6" ht="21">
      <c r="B82" s="22" t="s">
        <v>502</v>
      </c>
      <c r="E82" s="121"/>
    </row>
    <row r="83" spans="2:6">
      <c r="B83" s="378"/>
      <c r="C83" s="378"/>
      <c r="D83" s="378"/>
      <c r="E83" s="119"/>
      <c r="F83" s="119"/>
    </row>
    <row r="84" spans="2:6" ht="33" customHeight="1">
      <c r="B84" s="378"/>
      <c r="C84" s="378"/>
      <c r="D84" s="378"/>
      <c r="E84" s="116"/>
      <c r="F84" s="118"/>
    </row>
    <row r="85" spans="2:6" ht="21.95" customHeight="1">
      <c r="B85" s="379"/>
      <c r="C85" s="380"/>
      <c r="D85" s="381"/>
    </row>
    <row r="86" spans="2:6" ht="23.1" customHeight="1">
      <c r="B86" s="382"/>
      <c r="C86" s="382"/>
      <c r="D86" s="383"/>
    </row>
    <row r="87" spans="2:6" s="123" customFormat="1" ht="42" customHeight="1">
      <c r="B87" s="384"/>
      <c r="C87" s="384"/>
      <c r="D87" s="384"/>
    </row>
  </sheetData>
  <mergeCells count="7">
    <mergeCell ref="B1:E2"/>
    <mergeCell ref="B68:E69"/>
    <mergeCell ref="F68:F69"/>
    <mergeCell ref="B87:D87"/>
    <mergeCell ref="B83:D84"/>
    <mergeCell ref="B85:C85"/>
    <mergeCell ref="B86:C86"/>
  </mergeCells>
  <pageMargins left="0.25" right="0.25" top="0.75" bottom="0.75" header="0.3" footer="0.3"/>
  <pageSetup paperSize="9" scale="29" orientation="landscape"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237B294B-F668-4C4D-B64F-CD16AFF65F0C}">
          <x14:formula1>
            <xm:f>'Название РОИВ или ОМСУ'!$BQ$42:$BQ$44</xm:f>
          </x14:formula1>
          <xm:sqref>D5:D14</xm:sqref>
        </x14:dataValidation>
      </x14:dataValidations>
    </ext>
  </extLst>
</worksheet>
</file>

<file path=xl/worksheets/sheet6.xml><?xml version="1.0" encoding="utf-8"?>
<worksheet xmlns="http://schemas.openxmlformats.org/spreadsheetml/2006/main" xmlns:r="http://schemas.openxmlformats.org/officeDocument/2006/relationships">
  <sheetPr>
    <tabColor rgb="FF00B050"/>
    <pageSetUpPr fitToPage="1"/>
  </sheetPr>
  <dimension ref="A1:M42"/>
  <sheetViews>
    <sheetView workbookViewId="0">
      <selection activeCell="K28" sqref="K28"/>
    </sheetView>
  </sheetViews>
  <sheetFormatPr defaultColWidth="8.85546875" defaultRowHeight="15"/>
  <cols>
    <col min="1" max="1" width="23.5703125" style="22" customWidth="1"/>
    <col min="2" max="2" width="135" style="21" customWidth="1"/>
  </cols>
  <sheetData>
    <row r="1" spans="1:13">
      <c r="A1" s="257" t="s">
        <v>488</v>
      </c>
      <c r="B1" s="257"/>
      <c r="C1" s="69"/>
      <c r="D1" s="69"/>
      <c r="E1" s="69"/>
      <c r="F1" s="69"/>
      <c r="G1" s="69"/>
      <c r="H1" s="69"/>
    </row>
    <row r="2" spans="1:13">
      <c r="A2" s="257"/>
      <c r="B2" s="257"/>
      <c r="C2" s="69"/>
      <c r="D2" s="69"/>
      <c r="E2" s="69"/>
      <c r="F2" s="69"/>
      <c r="G2" s="69"/>
      <c r="H2" s="69"/>
    </row>
    <row r="3" spans="1:13">
      <c r="C3" s="69"/>
      <c r="D3" s="69"/>
      <c r="E3" s="69"/>
      <c r="F3" s="69"/>
      <c r="G3" s="69"/>
      <c r="H3" s="69"/>
    </row>
    <row r="4" spans="1:13" ht="15" customHeight="1">
      <c r="A4" s="23" t="s">
        <v>468</v>
      </c>
      <c r="B4" s="38" t="s">
        <v>469</v>
      </c>
      <c r="C4" s="27" t="s">
        <v>489</v>
      </c>
      <c r="D4" s="36" t="s">
        <v>479</v>
      </c>
      <c r="E4" s="35" t="s">
        <v>480</v>
      </c>
      <c r="F4" s="37" t="s">
        <v>481</v>
      </c>
      <c r="G4" s="22"/>
      <c r="H4" s="22"/>
      <c r="I4" s="31"/>
      <c r="J4" s="31"/>
      <c r="K4" s="31"/>
      <c r="L4" s="31"/>
      <c r="M4" s="31"/>
    </row>
    <row r="5" spans="1:13">
      <c r="A5" s="391" t="s">
        <v>470</v>
      </c>
      <c r="B5" s="184" t="s">
        <v>653</v>
      </c>
      <c r="C5" s="185"/>
      <c r="D5" s="186"/>
      <c r="E5" s="187"/>
      <c r="F5" s="188"/>
      <c r="G5" s="22"/>
      <c r="H5" s="22"/>
      <c r="I5" s="31"/>
      <c r="J5" s="31"/>
      <c r="K5" s="31"/>
      <c r="L5" s="31"/>
      <c r="M5" s="31"/>
    </row>
    <row r="6" spans="1:13">
      <c r="A6" s="392" t="s">
        <v>470</v>
      </c>
      <c r="B6" s="184" t="s">
        <v>664</v>
      </c>
      <c r="C6" s="189">
        <v>4</v>
      </c>
      <c r="D6" s="190">
        <v>1</v>
      </c>
      <c r="E6" s="191"/>
      <c r="F6" s="192"/>
      <c r="G6" s="22"/>
      <c r="H6" s="22"/>
      <c r="I6" s="31"/>
      <c r="J6" s="31"/>
      <c r="K6" s="31"/>
      <c r="L6" s="31"/>
      <c r="M6" s="31"/>
    </row>
    <row r="7" spans="1:13">
      <c r="A7" s="393" t="s">
        <v>470</v>
      </c>
      <c r="B7" s="193"/>
      <c r="C7" s="194"/>
      <c r="D7" s="195"/>
      <c r="E7" s="196"/>
      <c r="F7" s="197"/>
      <c r="G7" s="22"/>
      <c r="H7" s="22"/>
      <c r="I7" s="31"/>
      <c r="J7" s="31"/>
      <c r="K7" s="31"/>
      <c r="L7" s="31"/>
      <c r="M7" s="31"/>
    </row>
    <row r="8" spans="1:13">
      <c r="A8" s="391" t="s">
        <v>471</v>
      </c>
      <c r="B8" s="198" t="s">
        <v>654</v>
      </c>
      <c r="C8" s="189"/>
      <c r="D8" s="190"/>
      <c r="E8" s="191"/>
      <c r="F8" s="192"/>
      <c r="G8" s="22"/>
      <c r="H8" s="22"/>
      <c r="I8" s="31"/>
      <c r="J8" s="31"/>
    </row>
    <row r="9" spans="1:13">
      <c r="A9" s="392" t="s">
        <v>471</v>
      </c>
      <c r="B9" s="199"/>
      <c r="C9" s="189"/>
      <c r="D9" s="189"/>
      <c r="E9" s="189"/>
      <c r="F9" s="189"/>
      <c r="G9" s="22"/>
      <c r="H9" s="22"/>
      <c r="I9" s="31"/>
      <c r="J9" s="31"/>
    </row>
    <row r="10" spans="1:13">
      <c r="A10" s="393" t="s">
        <v>471</v>
      </c>
      <c r="B10" s="200"/>
      <c r="C10" s="189"/>
      <c r="D10" s="189"/>
      <c r="E10" s="189"/>
      <c r="F10" s="189"/>
      <c r="G10" s="22"/>
      <c r="H10" s="22"/>
      <c r="I10" s="31"/>
      <c r="J10" s="31"/>
    </row>
    <row r="11" spans="1:13">
      <c r="A11" s="392" t="s">
        <v>472</v>
      </c>
      <c r="B11" s="184" t="s">
        <v>652</v>
      </c>
      <c r="C11" s="185"/>
      <c r="D11" s="186"/>
      <c r="E11" s="187"/>
      <c r="F11" s="188"/>
      <c r="G11" s="22"/>
      <c r="H11" s="22"/>
      <c r="I11" s="31"/>
      <c r="J11" s="31"/>
    </row>
    <row r="12" spans="1:13">
      <c r="A12" s="392" t="s">
        <v>472</v>
      </c>
      <c r="B12" s="184"/>
      <c r="C12" s="189"/>
      <c r="D12" s="190"/>
      <c r="E12" s="191"/>
      <c r="F12" s="192"/>
      <c r="G12" s="22"/>
      <c r="H12" s="22"/>
      <c r="I12" s="31"/>
      <c r="J12" s="31"/>
    </row>
    <row r="13" spans="1:13">
      <c r="A13" s="392" t="s">
        <v>472</v>
      </c>
      <c r="B13" s="199"/>
      <c r="C13" s="194"/>
      <c r="D13" s="195"/>
      <c r="E13" s="196"/>
      <c r="F13" s="197"/>
      <c r="G13" s="22"/>
      <c r="H13" s="22"/>
      <c r="I13" s="31"/>
      <c r="J13" s="31"/>
    </row>
    <row r="14" spans="1:13">
      <c r="A14" s="391" t="s">
        <v>473</v>
      </c>
      <c r="B14" s="198" t="s">
        <v>665</v>
      </c>
      <c r="C14" s="189">
        <v>0</v>
      </c>
      <c r="D14" s="190">
        <v>0</v>
      </c>
      <c r="E14" s="191">
        <v>0</v>
      </c>
      <c r="F14" s="192">
        <v>0</v>
      </c>
      <c r="G14" s="22"/>
      <c r="H14" s="22"/>
      <c r="I14" s="31"/>
      <c r="J14" s="31"/>
    </row>
    <row r="15" spans="1:13">
      <c r="A15" s="392" t="s">
        <v>473</v>
      </c>
      <c r="B15" s="184" t="s">
        <v>666</v>
      </c>
      <c r="C15" s="189">
        <v>0</v>
      </c>
      <c r="D15" s="190">
        <v>0</v>
      </c>
      <c r="E15" s="191">
        <v>0</v>
      </c>
      <c r="F15" s="192">
        <v>0</v>
      </c>
      <c r="G15" s="22"/>
      <c r="H15" s="22"/>
      <c r="I15" s="31"/>
      <c r="J15" s="31"/>
    </row>
    <row r="16" spans="1:13">
      <c r="A16" s="393" t="s">
        <v>473</v>
      </c>
      <c r="B16" s="201"/>
      <c r="C16" s="189"/>
      <c r="D16" s="190"/>
      <c r="E16" s="191"/>
      <c r="F16" s="192"/>
      <c r="G16" s="22"/>
      <c r="H16" s="22"/>
      <c r="I16" s="31"/>
      <c r="J16" s="31"/>
    </row>
    <row r="17" spans="1:10">
      <c r="A17" s="392" t="s">
        <v>474</v>
      </c>
      <c r="B17" s="202" t="s">
        <v>662</v>
      </c>
      <c r="C17" s="185">
        <v>0</v>
      </c>
      <c r="D17" s="186">
        <v>0</v>
      </c>
      <c r="E17" s="187">
        <v>0</v>
      </c>
      <c r="F17" s="188">
        <v>0</v>
      </c>
      <c r="G17" s="22"/>
      <c r="H17" s="22"/>
      <c r="I17" s="31"/>
      <c r="J17" s="31"/>
    </row>
    <row r="18" spans="1:10">
      <c r="A18" s="392" t="s">
        <v>474</v>
      </c>
      <c r="B18" s="199"/>
      <c r="C18" s="189"/>
      <c r="D18" s="189"/>
      <c r="E18" s="189"/>
      <c r="F18" s="189"/>
      <c r="G18" s="22"/>
      <c r="H18" s="22"/>
      <c r="I18" s="31"/>
      <c r="J18" s="31"/>
    </row>
    <row r="19" spans="1:10">
      <c r="A19" s="392" t="s">
        <v>474</v>
      </c>
      <c r="B19" s="199"/>
      <c r="C19" s="194"/>
      <c r="D19" s="194"/>
      <c r="E19" s="194"/>
      <c r="F19" s="194"/>
      <c r="G19" s="22"/>
      <c r="H19" s="22"/>
      <c r="I19" s="31"/>
      <c r="J19" s="31"/>
    </row>
    <row r="20" spans="1:10">
      <c r="A20" s="391" t="s">
        <v>475</v>
      </c>
      <c r="B20" s="198" t="s">
        <v>655</v>
      </c>
      <c r="C20" s="189"/>
      <c r="D20" s="190"/>
      <c r="E20" s="191"/>
      <c r="F20" s="192"/>
      <c r="G20" s="22"/>
      <c r="H20" s="22"/>
      <c r="I20" s="31"/>
      <c r="J20" s="31"/>
    </row>
    <row r="21" spans="1:10">
      <c r="A21" s="392" t="s">
        <v>475</v>
      </c>
      <c r="B21" s="184"/>
      <c r="C21" s="189"/>
      <c r="D21" s="190"/>
      <c r="E21" s="191"/>
      <c r="F21" s="192"/>
      <c r="G21" s="22"/>
      <c r="H21" s="22"/>
      <c r="I21" s="31"/>
      <c r="J21" s="31"/>
    </row>
    <row r="22" spans="1:10">
      <c r="A22" s="393" t="s">
        <v>475</v>
      </c>
      <c r="B22" s="201"/>
      <c r="C22" s="189"/>
      <c r="D22" s="190"/>
      <c r="E22" s="191"/>
      <c r="F22" s="192"/>
      <c r="G22" s="22"/>
      <c r="H22" s="22"/>
      <c r="I22" s="31"/>
      <c r="J22" s="31"/>
    </row>
    <row r="23" spans="1:10">
      <c r="A23" s="391" t="s">
        <v>476</v>
      </c>
      <c r="B23" s="203" t="s">
        <v>663</v>
      </c>
      <c r="C23" s="185">
        <v>0</v>
      </c>
      <c r="D23" s="186">
        <v>0</v>
      </c>
      <c r="E23" s="187">
        <v>0</v>
      </c>
      <c r="F23" s="188">
        <v>0</v>
      </c>
      <c r="G23" s="22"/>
      <c r="H23" s="22"/>
      <c r="I23" s="31"/>
      <c r="J23" s="31"/>
    </row>
    <row r="24" spans="1:10">
      <c r="A24" s="392" t="s">
        <v>476</v>
      </c>
      <c r="B24" s="184"/>
      <c r="C24" s="189"/>
      <c r="D24" s="190"/>
      <c r="E24" s="191"/>
      <c r="F24" s="192"/>
      <c r="G24" s="22"/>
      <c r="H24" s="22"/>
      <c r="I24" s="31"/>
      <c r="J24" s="31"/>
    </row>
    <row r="25" spans="1:10">
      <c r="A25" s="394" t="s">
        <v>476</v>
      </c>
      <c r="B25" s="204"/>
      <c r="C25" s="194"/>
      <c r="D25" s="195"/>
      <c r="E25" s="196"/>
      <c r="F25" s="197"/>
      <c r="G25" s="22"/>
      <c r="H25" s="22"/>
      <c r="I25" s="31"/>
      <c r="J25" s="31"/>
    </row>
    <row r="26" spans="1:10" ht="45">
      <c r="A26" s="391" t="s">
        <v>477</v>
      </c>
      <c r="B26" s="198" t="s">
        <v>661</v>
      </c>
      <c r="C26" s="189"/>
      <c r="D26" s="190"/>
      <c r="E26" s="191"/>
      <c r="F26" s="192"/>
      <c r="G26" s="22"/>
      <c r="H26" s="22"/>
      <c r="I26" s="31"/>
      <c r="J26" s="31"/>
    </row>
    <row r="27" spans="1:10">
      <c r="A27" s="392" t="s">
        <v>477</v>
      </c>
      <c r="B27" s="202"/>
      <c r="C27" s="189"/>
      <c r="D27" s="190"/>
      <c r="E27" s="191"/>
      <c r="F27" s="192"/>
      <c r="G27" s="22"/>
      <c r="H27" s="22"/>
      <c r="I27" s="31"/>
      <c r="J27" s="31"/>
    </row>
    <row r="28" spans="1:10" ht="15.75" thickBot="1">
      <c r="A28" s="392" t="s">
        <v>477</v>
      </c>
      <c r="B28" s="184"/>
      <c r="C28" s="189"/>
      <c r="D28" s="190"/>
      <c r="E28" s="191"/>
      <c r="F28" s="192"/>
      <c r="G28" s="22"/>
      <c r="H28" s="22"/>
      <c r="I28" s="31"/>
      <c r="J28" s="31"/>
    </row>
    <row r="29" spans="1:10" ht="15.75" thickBot="1">
      <c r="A29" s="271" t="s">
        <v>487</v>
      </c>
      <c r="B29" s="272"/>
      <c r="C29" s="70">
        <f>SUM(C5:C28)</f>
        <v>4</v>
      </c>
      <c r="D29" s="71">
        <f t="shared" ref="D29:F29" si="0">SUM(D5:D28)</f>
        <v>1</v>
      </c>
      <c r="E29" s="71">
        <f t="shared" si="0"/>
        <v>0</v>
      </c>
      <c r="F29" s="72">
        <f t="shared" si="0"/>
        <v>0</v>
      </c>
      <c r="G29" s="69"/>
      <c r="H29" s="69"/>
    </row>
    <row r="30" spans="1:10">
      <c r="C30" s="69"/>
      <c r="D30" s="69"/>
      <c r="E30" s="69"/>
      <c r="F30" s="69"/>
      <c r="G30" s="69"/>
      <c r="H30" s="69"/>
    </row>
    <row r="31" spans="1:10">
      <c r="A31" s="385"/>
      <c r="B31" s="386"/>
      <c r="C31" s="386"/>
      <c r="D31" s="386"/>
      <c r="E31" s="386"/>
      <c r="F31" s="386"/>
      <c r="G31" s="69"/>
      <c r="H31" s="69"/>
    </row>
    <row r="32" spans="1:10">
      <c r="A32" s="386"/>
      <c r="B32" s="386"/>
      <c r="C32" s="386"/>
      <c r="D32" s="386"/>
      <c r="E32" s="386"/>
      <c r="F32" s="386"/>
      <c r="G32" s="69"/>
      <c r="H32" s="69"/>
    </row>
    <row r="33" spans="1:8">
      <c r="A33" s="386"/>
      <c r="B33" s="386"/>
      <c r="C33" s="386"/>
      <c r="D33" s="386"/>
      <c r="E33" s="386"/>
      <c r="F33" s="386"/>
      <c r="G33" s="69"/>
      <c r="H33" s="69"/>
    </row>
    <row r="34" spans="1:8">
      <c r="A34" s="387"/>
      <c r="B34" s="388"/>
      <c r="C34" s="389"/>
      <c r="D34" s="389"/>
      <c r="E34" s="389"/>
      <c r="F34" s="389"/>
      <c r="G34" s="69"/>
      <c r="H34" s="69"/>
    </row>
    <row r="35" spans="1:8" ht="14.45" customHeight="1">
      <c r="A35" s="390"/>
      <c r="B35" s="390"/>
      <c r="C35" s="390"/>
      <c r="D35" s="390"/>
      <c r="E35" s="390"/>
      <c r="F35" s="390"/>
    </row>
    <row r="36" spans="1:8" ht="14.45" customHeight="1">
      <c r="A36" s="390"/>
      <c r="B36" s="390"/>
      <c r="C36" s="390"/>
      <c r="D36" s="390"/>
      <c r="E36" s="390"/>
      <c r="F36" s="390"/>
    </row>
    <row r="37" spans="1:8" ht="14.45" customHeight="1">
      <c r="A37" s="390"/>
      <c r="B37" s="390"/>
      <c r="C37" s="390"/>
      <c r="D37" s="390"/>
      <c r="E37" s="390"/>
      <c r="F37" s="390"/>
    </row>
    <row r="38" spans="1:8" ht="14.45" customHeight="1">
      <c r="A38" s="390"/>
      <c r="B38" s="390"/>
      <c r="C38" s="390"/>
      <c r="D38" s="390"/>
      <c r="E38" s="390"/>
      <c r="F38" s="390"/>
    </row>
    <row r="39" spans="1:8" ht="14.45" customHeight="1">
      <c r="A39" s="390"/>
      <c r="B39" s="390"/>
      <c r="C39" s="390"/>
      <c r="D39" s="390"/>
      <c r="E39" s="390"/>
      <c r="F39" s="390"/>
    </row>
    <row r="40" spans="1:8" ht="14.45" customHeight="1">
      <c r="A40" s="390"/>
      <c r="B40" s="390"/>
      <c r="C40" s="390"/>
      <c r="D40" s="390"/>
      <c r="E40" s="390"/>
      <c r="F40" s="390"/>
    </row>
    <row r="41" spans="1:8" ht="14.45" customHeight="1">
      <c r="A41" s="390"/>
      <c r="B41" s="390"/>
      <c r="C41" s="390"/>
      <c r="D41" s="390"/>
      <c r="E41" s="390"/>
      <c r="F41" s="390"/>
    </row>
    <row r="42" spans="1:8" ht="14.45" customHeight="1">
      <c r="A42" s="390"/>
      <c r="B42" s="390"/>
      <c r="C42" s="390"/>
      <c r="D42" s="390"/>
      <c r="E42" s="390"/>
      <c r="F42" s="390"/>
    </row>
  </sheetData>
  <protectedRanges>
    <protectedRange sqref="C5:F28" name="Диапазон1"/>
  </protectedRanges>
  <autoFilter ref="A4:B7"/>
  <mergeCells count="4">
    <mergeCell ref="A1:B2"/>
    <mergeCell ref="A29:B29"/>
    <mergeCell ref="A31:F33"/>
    <mergeCell ref="A35:F42"/>
  </mergeCells>
  <pageMargins left="0.25" right="0.25" top="0.75" bottom="0.75" header="0.3" footer="0.3"/>
  <pageSetup scale="70" fitToHeight="0" orientation="landscape" r:id="rId1"/>
  <drawing r:id="rId2"/>
</worksheet>
</file>

<file path=xl/worksheets/sheet7.xml><?xml version="1.0" encoding="utf-8"?>
<worksheet xmlns="http://schemas.openxmlformats.org/spreadsheetml/2006/main" xmlns:r="http://schemas.openxmlformats.org/officeDocument/2006/relationships">
  <sheetPr>
    <tabColor theme="4" tint="0.39997558519241921"/>
  </sheetPr>
  <dimension ref="B2:C22"/>
  <sheetViews>
    <sheetView workbookViewId="0">
      <selection activeCell="G31" sqref="G31"/>
    </sheetView>
  </sheetViews>
  <sheetFormatPr defaultColWidth="9.140625" defaultRowHeight="15"/>
  <cols>
    <col min="1" max="1" width="9.140625" style="21"/>
    <col min="2" max="2" width="69.42578125" style="21" customWidth="1"/>
    <col min="3" max="3" width="77" style="21" customWidth="1"/>
    <col min="4" max="16384" width="9.140625" style="21"/>
  </cols>
  <sheetData>
    <row r="2" spans="2:3">
      <c r="B2" s="395"/>
      <c r="C2" s="395"/>
    </row>
    <row r="3" spans="2:3" ht="38.1" customHeight="1">
      <c r="B3" s="395"/>
      <c r="C3" s="395"/>
    </row>
    <row r="4" spans="2:3">
      <c r="B4" s="396"/>
      <c r="C4" s="388"/>
    </row>
    <row r="5" spans="2:3">
      <c r="B5" s="397"/>
      <c r="C5" s="388"/>
    </row>
    <row r="7" spans="2:3" ht="30">
      <c r="B7" s="54" t="s">
        <v>533</v>
      </c>
      <c r="C7" s="54" t="s">
        <v>534</v>
      </c>
    </row>
    <row r="8" spans="2:3" ht="45">
      <c r="B8" s="102" t="s">
        <v>809</v>
      </c>
      <c r="C8" s="210" t="s">
        <v>809</v>
      </c>
    </row>
    <row r="9" spans="2:3" ht="45">
      <c r="B9" s="102" t="s">
        <v>808</v>
      </c>
      <c r="C9" s="212" t="s">
        <v>808</v>
      </c>
    </row>
    <row r="10" spans="2:3">
      <c r="B10" s="102"/>
      <c r="C10" s="102"/>
    </row>
    <row r="11" spans="2:3">
      <c r="B11" s="102"/>
      <c r="C11" s="102"/>
    </row>
    <row r="12" spans="2:3">
      <c r="B12" s="102"/>
      <c r="C12" s="102"/>
    </row>
    <row r="13" spans="2:3">
      <c r="B13" s="102"/>
      <c r="C13" s="102"/>
    </row>
    <row r="14" spans="2:3">
      <c r="B14" s="102"/>
      <c r="C14" s="102"/>
    </row>
    <row r="15" spans="2:3">
      <c r="B15" s="102"/>
      <c r="C15" s="102"/>
    </row>
    <row r="16" spans="2:3">
      <c r="B16" s="102"/>
      <c r="C16" s="102"/>
    </row>
    <row r="17" spans="2:3">
      <c r="B17" s="102"/>
      <c r="C17" s="102"/>
    </row>
    <row r="18" spans="2:3">
      <c r="B18" s="102"/>
      <c r="C18" s="102"/>
    </row>
    <row r="19" spans="2:3">
      <c r="B19" s="102"/>
      <c r="C19" s="102"/>
    </row>
    <row r="20" spans="2:3">
      <c r="B20" s="102"/>
      <c r="C20" s="102"/>
    </row>
    <row r="22" spans="2:3">
      <c r="B22" s="120"/>
    </row>
  </sheetData>
  <mergeCells count="1">
    <mergeCell ref="B2:C3"/>
  </mergeCells>
  <pageMargins left="0.7" right="0.7" top="0.75" bottom="0.75" header="0.3" footer="0.3"/>
  <pageSetup paperSize="0" orientation="landscape" r:id="rId1"/>
  <drawing r:id="rId2"/>
</worksheet>
</file>

<file path=xl/worksheets/sheet8.xml><?xml version="1.0" encoding="utf-8"?>
<worksheet xmlns="http://schemas.openxmlformats.org/spreadsheetml/2006/main" xmlns:r="http://schemas.openxmlformats.org/officeDocument/2006/relationships">
  <sheetPr>
    <tabColor rgb="FFFF0000"/>
    <pageSetUpPr fitToPage="1"/>
  </sheetPr>
  <dimension ref="A1:CC170"/>
  <sheetViews>
    <sheetView workbookViewId="0"/>
  </sheetViews>
  <sheetFormatPr defaultColWidth="8.85546875" defaultRowHeight="15"/>
  <cols>
    <col min="1" max="1" width="2" customWidth="1"/>
    <col min="2" max="8" width="4" customWidth="1"/>
    <col min="9" max="18" width="0.85546875" customWidth="1"/>
    <col min="19" max="19" width="2.42578125" customWidth="1"/>
    <col min="20" max="30" width="0.85546875" customWidth="1"/>
    <col min="31" max="31" width="2.85546875" customWidth="1"/>
    <col min="32" max="32" width="1.140625" customWidth="1"/>
    <col min="33" max="36" width="3" customWidth="1"/>
    <col min="37" max="37" width="9" customWidth="1"/>
    <col min="38" max="38" width="4" customWidth="1"/>
    <col min="39" max="46" width="0.85546875" customWidth="1"/>
    <col min="47" max="47" width="1.140625" customWidth="1"/>
    <col min="48" max="48" width="0.85546875" customWidth="1"/>
    <col min="49" max="49" width="3.42578125" customWidth="1"/>
    <col min="50" max="53" width="0.85546875" customWidth="1"/>
    <col min="54" max="54" width="3.140625" customWidth="1"/>
    <col min="55" max="59" width="0.85546875" customWidth="1"/>
    <col min="60" max="60" width="5.140625" customWidth="1"/>
    <col min="61" max="61" width="1.42578125" customWidth="1"/>
    <col min="62" max="62" width="10.5703125" customWidth="1"/>
    <col min="63" max="64" width="4.42578125" style="125" customWidth="1"/>
    <col min="65" max="65" width="6.42578125" style="125" customWidth="1"/>
    <col min="66" max="66" width="6.140625" style="125" customWidth="1"/>
    <col min="67" max="67" width="4.42578125" style="155" customWidth="1"/>
    <col min="68" max="68" width="6.5703125" style="155" customWidth="1"/>
    <col min="69" max="73" width="2.42578125" style="124" customWidth="1"/>
    <col min="77" max="77" width="6.140625" customWidth="1"/>
  </cols>
  <sheetData>
    <row r="1" spans="1:81" ht="18.7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58"/>
      <c r="BK1" s="158"/>
      <c r="BL1" s="158"/>
      <c r="BM1" s="158"/>
      <c r="BN1" s="158"/>
      <c r="BO1" s="158"/>
      <c r="BP1" s="158"/>
      <c r="BQ1" s="356" t="s">
        <v>630</v>
      </c>
      <c r="BR1" s="356"/>
      <c r="BS1" s="356"/>
      <c r="BT1" s="356"/>
      <c r="BU1" s="356"/>
      <c r="BV1" s="356"/>
      <c r="BW1" s="356"/>
      <c r="BX1" s="356"/>
      <c r="BY1" s="353" t="s">
        <v>631</v>
      </c>
      <c r="BZ1" s="353"/>
      <c r="CA1" s="353"/>
      <c r="CB1" s="353"/>
      <c r="CC1" s="353"/>
    </row>
    <row r="2" spans="1:81" ht="12" customHeight="1">
      <c r="A2" s="126"/>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26"/>
      <c r="AF2" s="357" t="s">
        <v>633</v>
      </c>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126"/>
      <c r="BJ2" s="158"/>
      <c r="BK2" s="158"/>
      <c r="BL2" s="158"/>
      <c r="BM2" s="158"/>
      <c r="BN2" s="158"/>
      <c r="BO2" s="158"/>
      <c r="BP2" s="158"/>
      <c r="BQ2" s="356"/>
      <c r="BR2" s="356"/>
      <c r="BS2" s="356"/>
      <c r="BT2" s="356"/>
      <c r="BU2" s="356"/>
      <c r="BV2" s="356"/>
      <c r="BW2" s="356"/>
      <c r="BX2" s="356"/>
      <c r="BY2" s="353"/>
      <c r="BZ2" s="353"/>
      <c r="CA2" s="353"/>
      <c r="CB2" s="353"/>
      <c r="CC2" s="353"/>
    </row>
    <row r="3" spans="1:81" ht="12" customHeight="1">
      <c r="A3" s="126"/>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126"/>
      <c r="BJ3" s="158"/>
      <c r="BK3" s="158"/>
      <c r="BL3" s="158"/>
      <c r="BM3" s="158"/>
      <c r="BN3" s="205" t="s">
        <v>658</v>
      </c>
      <c r="BO3" s="158"/>
      <c r="BP3" s="158"/>
      <c r="BQ3" s="356"/>
      <c r="BR3" s="356"/>
      <c r="BS3" s="356"/>
      <c r="BT3" s="356"/>
      <c r="BU3" s="356"/>
      <c r="BV3" s="356"/>
      <c r="BW3" s="356"/>
      <c r="BX3" s="356"/>
      <c r="BY3" s="353"/>
      <c r="BZ3" s="353"/>
      <c r="CA3" s="353"/>
      <c r="CB3" s="353"/>
      <c r="CC3" s="353"/>
    </row>
    <row r="4" spans="1:81" ht="12" customHeight="1" thickBot="1">
      <c r="A4" s="126"/>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352" t="str">
        <f>BY4</f>
        <v>указать должность</v>
      </c>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126"/>
      <c r="BJ4" s="126"/>
      <c r="BK4" s="358" t="s">
        <v>622</v>
      </c>
      <c r="BL4" s="359"/>
      <c r="BM4" s="183" t="s">
        <v>647</v>
      </c>
      <c r="BN4" s="169" t="s">
        <v>649</v>
      </c>
      <c r="BO4" s="169" t="s">
        <v>648</v>
      </c>
      <c r="BP4" s="169" t="s">
        <v>650</v>
      </c>
      <c r="BQ4" s="279" t="s">
        <v>651</v>
      </c>
      <c r="BR4" s="280"/>
      <c r="BS4" s="280"/>
      <c r="BT4" s="280"/>
      <c r="BU4" s="281"/>
      <c r="BV4" s="126"/>
      <c r="BW4" s="126"/>
      <c r="BX4" s="126"/>
      <c r="BY4" s="355" t="s">
        <v>632</v>
      </c>
      <c r="BZ4" s="355"/>
      <c r="CA4" s="355"/>
      <c r="CB4" s="355"/>
      <c r="CC4" s="355"/>
    </row>
    <row r="5" spans="1:81" ht="12" customHeight="1">
      <c r="A5" s="126"/>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126"/>
      <c r="BJ5" s="126"/>
      <c r="BK5" s="315" t="s">
        <v>621</v>
      </c>
      <c r="BL5" s="316"/>
      <c r="BM5" s="273"/>
      <c r="BN5" s="275">
        <f>'Ромодановский район'!C4</f>
        <v>94</v>
      </c>
      <c r="BO5" s="277"/>
      <c r="BP5" s="277"/>
      <c r="BQ5" s="317">
        <f>SUM(BM5:BP6)</f>
        <v>94</v>
      </c>
      <c r="BR5" s="317"/>
      <c r="BS5" s="317"/>
      <c r="BT5" s="317"/>
      <c r="BU5" s="318"/>
      <c r="BV5" s="132"/>
      <c r="BW5" s="132"/>
      <c r="BX5" s="132"/>
      <c r="BY5" s="355"/>
      <c r="BZ5" s="355"/>
      <c r="CA5" s="355"/>
      <c r="CB5" s="355"/>
      <c r="CC5" s="355"/>
    </row>
    <row r="6" spans="1:81" ht="12" customHeight="1">
      <c r="A6" s="126"/>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126"/>
      <c r="BJ6" s="140"/>
      <c r="BK6" s="305"/>
      <c r="BL6" s="306"/>
      <c r="BM6" s="274"/>
      <c r="BN6" s="276"/>
      <c r="BO6" s="278"/>
      <c r="BP6" s="278"/>
      <c r="BQ6" s="309"/>
      <c r="BR6" s="309"/>
      <c r="BS6" s="309"/>
      <c r="BT6" s="309"/>
      <c r="BU6" s="310"/>
      <c r="BV6" s="132"/>
      <c r="BW6" s="132"/>
      <c r="BX6" s="132"/>
      <c r="BY6" s="133"/>
      <c r="BZ6" s="133"/>
      <c r="CA6" s="133"/>
      <c r="CB6" s="133"/>
      <c r="CC6" s="133"/>
    </row>
    <row r="7" spans="1:81" ht="12" customHeight="1">
      <c r="A7" s="126"/>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126"/>
      <c r="BJ7" s="140"/>
      <c r="BK7" s="305" t="s">
        <v>620</v>
      </c>
      <c r="BL7" s="306"/>
      <c r="BM7" s="282"/>
      <c r="BN7" s="291">
        <f>'Ромодановский район'!C5</f>
        <v>3</v>
      </c>
      <c r="BO7" s="284"/>
      <c r="BP7" s="284"/>
      <c r="BQ7" s="309">
        <f>SUM(BM7:BP8)</f>
        <v>3</v>
      </c>
      <c r="BR7" s="309"/>
      <c r="BS7" s="309"/>
      <c r="BT7" s="309"/>
      <c r="BU7" s="310"/>
      <c r="BV7" s="132"/>
      <c r="BW7" s="132"/>
      <c r="BX7" s="132"/>
      <c r="BY7" s="353" t="s">
        <v>465</v>
      </c>
      <c r="BZ7" s="353"/>
      <c r="CA7" s="353"/>
      <c r="CB7" s="353"/>
      <c r="CC7" s="353"/>
    </row>
    <row r="8" spans="1:81" ht="11.1" customHeight="1">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26"/>
      <c r="AF8" s="352" t="str">
        <f>BQ1</f>
        <v>РОИВ/ОМСУ</v>
      </c>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139"/>
      <c r="BJ8" s="126"/>
      <c r="BK8" s="305"/>
      <c r="BL8" s="306"/>
      <c r="BM8" s="274"/>
      <c r="BN8" s="276"/>
      <c r="BO8" s="278"/>
      <c r="BP8" s="278"/>
      <c r="BQ8" s="309"/>
      <c r="BR8" s="309"/>
      <c r="BS8" s="309"/>
      <c r="BT8" s="309"/>
      <c r="BU8" s="310"/>
      <c r="BV8" s="126"/>
      <c r="BW8" s="126"/>
      <c r="BX8" s="126"/>
      <c r="BY8" s="353"/>
      <c r="BZ8" s="353"/>
      <c r="CA8" s="353"/>
      <c r="CB8" s="353"/>
      <c r="CC8" s="353"/>
    </row>
    <row r="9" spans="1:81" ht="11.1" customHeigh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26"/>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139"/>
      <c r="BJ9" s="126"/>
      <c r="BK9" s="305" t="s">
        <v>619</v>
      </c>
      <c r="BL9" s="306"/>
      <c r="BM9" s="282"/>
      <c r="BN9" s="291">
        <f>'Ромодановский район'!C6</f>
        <v>0</v>
      </c>
      <c r="BO9" s="284"/>
      <c r="BP9" s="284"/>
      <c r="BQ9" s="309">
        <f>SUM(BM9:BP10)</f>
        <v>0</v>
      </c>
      <c r="BR9" s="309"/>
      <c r="BS9" s="309"/>
      <c r="BT9" s="309"/>
      <c r="BU9" s="310"/>
      <c r="BV9" s="126"/>
      <c r="BW9" s="126"/>
      <c r="BX9" s="126"/>
      <c r="BY9" s="353"/>
      <c r="BZ9" s="353"/>
      <c r="CA9" s="353"/>
      <c r="CB9" s="353"/>
      <c r="CC9" s="353"/>
    </row>
    <row r="10" spans="1:81" ht="18.75">
      <c r="A10" s="126"/>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26"/>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147"/>
      <c r="BJ10" s="126"/>
      <c r="BK10" s="305"/>
      <c r="BL10" s="306"/>
      <c r="BM10" s="274"/>
      <c r="BN10" s="276"/>
      <c r="BO10" s="278"/>
      <c r="BP10" s="278"/>
      <c r="BQ10" s="309"/>
      <c r="BR10" s="309"/>
      <c r="BS10" s="309"/>
      <c r="BT10" s="309"/>
      <c r="BU10" s="310"/>
      <c r="BV10" s="126"/>
      <c r="BW10" s="126"/>
      <c r="BX10" s="126"/>
      <c r="BY10" s="355" t="s">
        <v>634</v>
      </c>
      <c r="BZ10" s="355"/>
      <c r="CA10" s="355"/>
      <c r="CB10" s="355"/>
      <c r="CC10" s="355"/>
    </row>
    <row r="11" spans="1:81" ht="18.75">
      <c r="A11" s="126"/>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340" t="s">
        <v>629</v>
      </c>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126"/>
      <c r="BJ11" s="126"/>
      <c r="BK11" s="305" t="s">
        <v>618</v>
      </c>
      <c r="BL11" s="306"/>
      <c r="BM11" s="282"/>
      <c r="BN11" s="291">
        <f>'Ромодановский район'!C7</f>
        <v>0</v>
      </c>
      <c r="BO11" s="284"/>
      <c r="BP11" s="284"/>
      <c r="BQ11" s="309">
        <f t="shared" ref="BQ11" si="0">SUM(BM11:BP12)</f>
        <v>0</v>
      </c>
      <c r="BR11" s="309"/>
      <c r="BS11" s="309"/>
      <c r="BT11" s="309"/>
      <c r="BU11" s="310"/>
      <c r="BV11" s="126"/>
      <c r="BW11" s="126"/>
      <c r="BX11" s="126"/>
      <c r="BY11" s="355"/>
      <c r="BZ11" s="355"/>
      <c r="CA11" s="355"/>
      <c r="CB11" s="355"/>
      <c r="CC11" s="355"/>
    </row>
    <row r="12" spans="1:81" ht="8.4499999999999993" customHeight="1" thickBot="1">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307"/>
      <c r="BL12" s="308"/>
      <c r="BM12" s="283"/>
      <c r="BN12" s="292"/>
      <c r="BO12" s="285"/>
      <c r="BP12" s="285"/>
      <c r="BQ12" s="311"/>
      <c r="BR12" s="311"/>
      <c r="BS12" s="311"/>
      <c r="BT12" s="311"/>
      <c r="BU12" s="312"/>
      <c r="BV12" s="126"/>
      <c r="BW12" s="126"/>
      <c r="BX12" s="126"/>
      <c r="BY12" s="126"/>
      <c r="BZ12" s="126"/>
      <c r="CA12" s="126"/>
      <c r="CB12" s="126"/>
      <c r="CC12" s="126"/>
    </row>
    <row r="13" spans="1:81" ht="18" customHeight="1">
      <c r="A13" s="126"/>
      <c r="B13" s="126"/>
      <c r="C13" s="126"/>
      <c r="D13" s="126"/>
      <c r="E13" s="126"/>
      <c r="F13" s="126"/>
      <c r="G13" s="126"/>
      <c r="H13" s="126"/>
      <c r="I13" s="139"/>
      <c r="J13" s="139"/>
      <c r="K13" s="139"/>
      <c r="L13" s="139"/>
      <c r="M13" s="139"/>
      <c r="N13" s="139"/>
      <c r="O13" s="139"/>
      <c r="P13" s="139"/>
      <c r="Q13" s="139"/>
      <c r="R13" s="139"/>
      <c r="S13" s="139"/>
      <c r="T13" s="139"/>
      <c r="U13" s="139"/>
      <c r="V13" s="139"/>
      <c r="W13" s="139"/>
      <c r="X13" s="139"/>
      <c r="Y13" s="139"/>
      <c r="Z13" s="139"/>
      <c r="AA13" s="139"/>
      <c r="AB13" s="139"/>
      <c r="AC13" s="139"/>
      <c r="AD13" s="139"/>
      <c r="AE13" s="126"/>
      <c r="AF13" s="295"/>
      <c r="AG13" s="295"/>
      <c r="AH13" s="295"/>
      <c r="AI13" s="295"/>
      <c r="AJ13" s="295"/>
      <c r="AK13" s="295"/>
      <c r="AL13" s="295"/>
      <c r="AM13" s="298" t="str">
        <f>BY10</f>
        <v>И.И.Иванов</v>
      </c>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126"/>
      <c r="BJ13" s="126"/>
      <c r="BK13" s="315" t="s">
        <v>617</v>
      </c>
      <c r="BL13" s="316"/>
      <c r="BM13" s="273"/>
      <c r="BN13" s="275">
        <f>'Ромодановский район'!C9</f>
        <v>1</v>
      </c>
      <c r="BO13" s="277"/>
      <c r="BP13" s="277"/>
      <c r="BQ13" s="317">
        <f t="shared" ref="BQ13" si="1">SUM(BM13:BP14)</f>
        <v>1</v>
      </c>
      <c r="BR13" s="317"/>
      <c r="BS13" s="317"/>
      <c r="BT13" s="317"/>
      <c r="BU13" s="318"/>
      <c r="BV13" s="304">
        <f>IF(SUM($BQ$5:$BU$12)=0,0,SUM(BQ13:BU20)/SUM($BQ$5:$BU$12))</f>
        <v>3.0927835051546393E-2</v>
      </c>
      <c r="BW13" s="131"/>
      <c r="BX13" s="131"/>
      <c r="BY13" s="131"/>
      <c r="BZ13" s="126"/>
      <c r="CA13" s="126"/>
      <c r="CB13" s="126"/>
      <c r="CC13" s="126"/>
    </row>
    <row r="14" spans="1:81" ht="18.75">
      <c r="A14" s="126"/>
      <c r="B14" s="126"/>
      <c r="C14" s="126"/>
      <c r="D14" s="126"/>
      <c r="E14" s="126"/>
      <c r="F14" s="126"/>
      <c r="G14" s="126"/>
      <c r="H14" s="126"/>
      <c r="I14" s="139"/>
      <c r="J14" s="139"/>
      <c r="K14" s="139"/>
      <c r="L14" s="139"/>
      <c r="M14" s="139"/>
      <c r="N14" s="139"/>
      <c r="O14" s="139"/>
      <c r="P14" s="139"/>
      <c r="Q14" s="139"/>
      <c r="R14" s="139"/>
      <c r="S14" s="139"/>
      <c r="T14" s="139"/>
      <c r="U14" s="139"/>
      <c r="V14" s="139"/>
      <c r="W14" s="139"/>
      <c r="X14" s="139"/>
      <c r="Y14" s="139"/>
      <c r="Z14" s="139"/>
      <c r="AA14" s="139"/>
      <c r="AB14" s="139"/>
      <c r="AC14" s="139"/>
      <c r="AD14" s="139"/>
      <c r="AE14" s="126"/>
      <c r="AF14" s="300"/>
      <c r="AG14" s="300"/>
      <c r="AH14" s="300"/>
      <c r="AI14" s="300"/>
      <c r="AJ14" s="300"/>
      <c r="AK14" s="300"/>
      <c r="AL14" s="300"/>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126"/>
      <c r="BJ14" s="126"/>
      <c r="BK14" s="305"/>
      <c r="BL14" s="306"/>
      <c r="BM14" s="274"/>
      <c r="BN14" s="276"/>
      <c r="BO14" s="278"/>
      <c r="BP14" s="278"/>
      <c r="BQ14" s="309"/>
      <c r="BR14" s="309"/>
      <c r="BS14" s="309"/>
      <c r="BT14" s="309"/>
      <c r="BU14" s="310"/>
      <c r="BV14" s="304"/>
      <c r="BW14" s="131"/>
      <c r="BX14" s="131"/>
      <c r="BY14" s="131"/>
      <c r="BZ14" s="126"/>
      <c r="CA14" s="126"/>
      <c r="CB14" s="126"/>
      <c r="CC14" s="126"/>
    </row>
    <row r="15" spans="1:81" ht="8.4499999999999993"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305" t="s">
        <v>616</v>
      </c>
      <c r="BL15" s="306"/>
      <c r="BM15" s="282"/>
      <c r="BN15" s="291">
        <f>'Ромодановский район'!C10</f>
        <v>2</v>
      </c>
      <c r="BO15" s="284"/>
      <c r="BP15" s="284"/>
      <c r="BQ15" s="309">
        <f t="shared" ref="BQ15" si="2">SUM(BM15:BP16)</f>
        <v>2</v>
      </c>
      <c r="BR15" s="309"/>
      <c r="BS15" s="309"/>
      <c r="BT15" s="309"/>
      <c r="BU15" s="310"/>
      <c r="BV15" s="126"/>
      <c r="BW15" s="126"/>
      <c r="BX15" s="126"/>
      <c r="BY15" s="126"/>
      <c r="BZ15" s="126"/>
      <c r="CA15" s="126"/>
      <c r="CB15" s="126"/>
      <c r="CC15" s="126"/>
    </row>
    <row r="16" spans="1:81" ht="8.4499999999999993" customHeight="1">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305"/>
      <c r="BL16" s="306"/>
      <c r="BM16" s="274"/>
      <c r="BN16" s="276"/>
      <c r="BO16" s="278"/>
      <c r="BP16" s="278"/>
      <c r="BQ16" s="309"/>
      <c r="BR16" s="309"/>
      <c r="BS16" s="309"/>
      <c r="BT16" s="309"/>
      <c r="BU16" s="310"/>
      <c r="BV16" s="126"/>
      <c r="BW16" s="126"/>
      <c r="BX16" s="126"/>
      <c r="BY16" s="126"/>
      <c r="BZ16" s="126"/>
      <c r="CA16" s="126"/>
      <c r="CB16" s="126"/>
      <c r="CC16" s="126"/>
    </row>
    <row r="17" spans="1:81" ht="10.5" customHeight="1">
      <c r="A17" s="126"/>
      <c r="B17" s="352" t="s">
        <v>615</v>
      </c>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126"/>
      <c r="BJ17" s="126"/>
      <c r="BK17" s="305" t="s">
        <v>614</v>
      </c>
      <c r="BL17" s="306"/>
      <c r="BM17" s="282"/>
      <c r="BN17" s="291">
        <f>'Ромодановский район'!C11</f>
        <v>0</v>
      </c>
      <c r="BO17" s="284"/>
      <c r="BP17" s="284"/>
      <c r="BQ17" s="309">
        <f>SUM(BM17:BP18)</f>
        <v>0</v>
      </c>
      <c r="BR17" s="309"/>
      <c r="BS17" s="309"/>
      <c r="BT17" s="309"/>
      <c r="BU17" s="310"/>
      <c r="BV17" s="126"/>
      <c r="BW17" s="126"/>
      <c r="BX17" s="126"/>
      <c r="BY17" s="126"/>
      <c r="BZ17" s="126"/>
      <c r="CA17" s="126"/>
      <c r="CB17" s="126"/>
      <c r="CC17" s="126"/>
    </row>
    <row r="18" spans="1:81" ht="10.5" customHeight="1">
      <c r="A18" s="126"/>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126"/>
      <c r="BJ18" s="126"/>
      <c r="BK18" s="305"/>
      <c r="BL18" s="306"/>
      <c r="BM18" s="274"/>
      <c r="BN18" s="276"/>
      <c r="BO18" s="278"/>
      <c r="BP18" s="278"/>
      <c r="BQ18" s="309"/>
      <c r="BR18" s="309"/>
      <c r="BS18" s="309"/>
      <c r="BT18" s="309"/>
      <c r="BU18" s="310"/>
      <c r="BV18" s="126"/>
      <c r="BW18" s="126"/>
      <c r="BX18" s="126"/>
      <c r="BY18" s="126"/>
      <c r="BZ18" s="126"/>
      <c r="CA18" s="126"/>
      <c r="CB18" s="126"/>
      <c r="CC18" s="126"/>
    </row>
    <row r="19" spans="1:81" ht="10.5" customHeight="1">
      <c r="A19" s="126"/>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126"/>
      <c r="BJ19" s="126"/>
      <c r="BK19" s="305" t="s">
        <v>613</v>
      </c>
      <c r="BL19" s="306"/>
      <c r="BM19" s="282"/>
      <c r="BN19" s="291">
        <f>'Ромодановский район'!C12</f>
        <v>0</v>
      </c>
      <c r="BO19" s="284"/>
      <c r="BP19" s="284"/>
      <c r="BQ19" s="309">
        <f t="shared" ref="BQ19" si="3">SUM(BM19:BP20)</f>
        <v>0</v>
      </c>
      <c r="BR19" s="309"/>
      <c r="BS19" s="309"/>
      <c r="BT19" s="309"/>
      <c r="BU19" s="310"/>
      <c r="BV19" s="126"/>
      <c r="BW19" s="126"/>
      <c r="BX19" s="126"/>
      <c r="BY19" s="126"/>
      <c r="BZ19" s="126"/>
      <c r="CA19" s="126"/>
      <c r="CB19" s="126"/>
      <c r="CC19" s="126"/>
    </row>
    <row r="20" spans="1:81" ht="10.5" customHeight="1" thickBot="1">
      <c r="A20" s="126"/>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126"/>
      <c r="BJ20" s="126"/>
      <c r="BK20" s="307"/>
      <c r="BL20" s="308"/>
      <c r="BM20" s="283"/>
      <c r="BN20" s="292"/>
      <c r="BO20" s="285"/>
      <c r="BP20" s="285"/>
      <c r="BQ20" s="311"/>
      <c r="BR20" s="311"/>
      <c r="BS20" s="311"/>
      <c r="BT20" s="311"/>
      <c r="BU20" s="312"/>
      <c r="BV20" s="126"/>
      <c r="BW20" s="126"/>
      <c r="BX20" s="126"/>
      <c r="BY20" s="126"/>
      <c r="BZ20" s="126"/>
      <c r="CA20" s="126"/>
      <c r="CB20" s="126"/>
      <c r="CC20" s="126"/>
    </row>
    <row r="21" spans="1:81" ht="10.5" customHeight="1">
      <c r="A21" s="126"/>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126"/>
      <c r="BJ21" s="126"/>
      <c r="BK21" s="344" t="s">
        <v>612</v>
      </c>
      <c r="BL21" s="345"/>
      <c r="BM21" s="273"/>
      <c r="BN21" s="275">
        <f>'Ромодановский район'!C14</f>
        <v>24</v>
      </c>
      <c r="BO21" s="277"/>
      <c r="BP21" s="277"/>
      <c r="BQ21" s="348">
        <f t="shared" ref="BQ21" si="4">SUM(BM21:BP22)</f>
        <v>24</v>
      </c>
      <c r="BR21" s="349"/>
      <c r="BS21" s="349"/>
      <c r="BT21" s="349"/>
      <c r="BU21" s="350"/>
      <c r="BV21" s="304">
        <f>IF(SUM($BQ$5:$BU$12)=0,0,SUM(BQ21:BU28)/SUM($BQ$5:$BU$12))</f>
        <v>0.26804123711340205</v>
      </c>
      <c r="BW21" s="126"/>
      <c r="BX21" s="126"/>
      <c r="BY21" s="126"/>
      <c r="BZ21" s="126"/>
      <c r="CA21" s="126"/>
      <c r="CB21" s="126"/>
      <c r="CC21" s="126"/>
    </row>
    <row r="22" spans="1:81" ht="10.5" customHeight="1">
      <c r="A22" s="126"/>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126"/>
      <c r="BJ22" s="126"/>
      <c r="BK22" s="323"/>
      <c r="BL22" s="324"/>
      <c r="BM22" s="274"/>
      <c r="BN22" s="276"/>
      <c r="BO22" s="278"/>
      <c r="BP22" s="278"/>
      <c r="BQ22" s="332"/>
      <c r="BR22" s="333"/>
      <c r="BS22" s="333"/>
      <c r="BT22" s="333"/>
      <c r="BU22" s="334"/>
      <c r="BV22" s="304"/>
      <c r="BW22" s="126"/>
      <c r="BX22" s="126"/>
      <c r="BY22" s="126"/>
      <c r="BZ22" s="126"/>
      <c r="CA22" s="126"/>
      <c r="CB22" s="126"/>
      <c r="CC22" s="126"/>
    </row>
    <row r="23" spans="1:81" ht="10.5" customHeight="1">
      <c r="A23" s="126"/>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126"/>
      <c r="BJ23" s="126"/>
      <c r="BK23" s="321" t="s">
        <v>611</v>
      </c>
      <c r="BL23" s="322"/>
      <c r="BM23" s="282"/>
      <c r="BN23" s="291">
        <f>'Ромодановский район'!C15</f>
        <v>2</v>
      </c>
      <c r="BO23" s="284"/>
      <c r="BP23" s="284"/>
      <c r="BQ23" s="329">
        <f t="shared" ref="BQ23" si="5">SUM(BM23:BP24)</f>
        <v>2</v>
      </c>
      <c r="BR23" s="330"/>
      <c r="BS23" s="330"/>
      <c r="BT23" s="330"/>
      <c r="BU23" s="331"/>
      <c r="BV23" s="126"/>
      <c r="BW23" s="126"/>
      <c r="BX23" s="126"/>
      <c r="BY23" s="126"/>
      <c r="BZ23" s="126"/>
      <c r="CA23" s="126"/>
      <c r="CB23" s="126"/>
      <c r="CC23" s="126"/>
    </row>
    <row r="24" spans="1:81" ht="10.5" customHeight="1">
      <c r="A24" s="126"/>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126"/>
      <c r="BJ24" s="126"/>
      <c r="BK24" s="323"/>
      <c r="BL24" s="324"/>
      <c r="BM24" s="274"/>
      <c r="BN24" s="276"/>
      <c r="BO24" s="278"/>
      <c r="BP24" s="278"/>
      <c r="BQ24" s="332"/>
      <c r="BR24" s="333"/>
      <c r="BS24" s="333"/>
      <c r="BT24" s="333"/>
      <c r="BU24" s="334"/>
      <c r="BV24" s="126"/>
      <c r="BW24" s="126"/>
      <c r="BX24" s="126"/>
      <c r="BY24" s="126"/>
      <c r="BZ24" s="126"/>
      <c r="CA24" s="126"/>
      <c r="CB24" s="126"/>
      <c r="CC24" s="126"/>
    </row>
    <row r="25" spans="1:81" ht="10.5" customHeight="1">
      <c r="A25" s="126"/>
      <c r="B25" s="297" t="str">
        <f>BQ1</f>
        <v>РОИВ/ОМСУ</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126"/>
      <c r="BJ25" s="126"/>
      <c r="BK25" s="321" t="s">
        <v>610</v>
      </c>
      <c r="BL25" s="322"/>
      <c r="BM25" s="282"/>
      <c r="BN25" s="291">
        <f>'Ромодановский район'!C16</f>
        <v>0</v>
      </c>
      <c r="BO25" s="284"/>
      <c r="BP25" s="284"/>
      <c r="BQ25" s="329">
        <f t="shared" ref="BQ25" si="6">SUM(BM25:BP26)</f>
        <v>0</v>
      </c>
      <c r="BR25" s="330"/>
      <c r="BS25" s="330"/>
      <c r="BT25" s="330"/>
      <c r="BU25" s="331"/>
      <c r="BV25" s="126"/>
      <c r="BW25" s="126"/>
      <c r="BX25" s="126"/>
      <c r="BY25" s="126"/>
      <c r="BZ25" s="126"/>
      <c r="CA25" s="126"/>
      <c r="CB25" s="126"/>
      <c r="CC25" s="126"/>
    </row>
    <row r="26" spans="1:81" ht="10.5" customHeight="1">
      <c r="A26" s="126"/>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126"/>
      <c r="BJ26" s="126"/>
      <c r="BK26" s="323"/>
      <c r="BL26" s="324"/>
      <c r="BM26" s="274"/>
      <c r="BN26" s="276"/>
      <c r="BO26" s="278"/>
      <c r="BP26" s="278"/>
      <c r="BQ26" s="332"/>
      <c r="BR26" s="333"/>
      <c r="BS26" s="333"/>
      <c r="BT26" s="333"/>
      <c r="BU26" s="334"/>
      <c r="BV26" s="126"/>
      <c r="BW26" s="126"/>
      <c r="BX26" s="126"/>
      <c r="BY26" s="126"/>
      <c r="BZ26" s="126"/>
      <c r="CA26" s="126"/>
      <c r="CB26" s="126"/>
      <c r="CC26" s="126"/>
    </row>
    <row r="27" spans="1:81" ht="8.4499999999999993" customHeight="1">
      <c r="A27" s="126"/>
      <c r="B27" s="340" t="s">
        <v>629</v>
      </c>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126"/>
      <c r="BJ27" s="295" t="s">
        <v>609</v>
      </c>
      <c r="BK27" s="321" t="s">
        <v>608</v>
      </c>
      <c r="BL27" s="322"/>
      <c r="BM27" s="282"/>
      <c r="BN27" s="291">
        <f>'Ромодановский район'!C17</f>
        <v>0</v>
      </c>
      <c r="BO27" s="284"/>
      <c r="BP27" s="284"/>
      <c r="BQ27" s="329">
        <f t="shared" ref="BQ27" si="7">SUM(BM27:BP28)</f>
        <v>0</v>
      </c>
      <c r="BR27" s="330"/>
      <c r="BS27" s="330"/>
      <c r="BT27" s="330"/>
      <c r="BU27" s="331"/>
      <c r="BV27" s="126"/>
      <c r="BW27" s="126"/>
      <c r="BX27" s="126"/>
      <c r="BY27" s="126"/>
      <c r="BZ27" s="126"/>
      <c r="CA27" s="126"/>
      <c r="CB27" s="126"/>
      <c r="CC27" s="126"/>
    </row>
    <row r="28" spans="1:81" ht="8.4499999999999993" customHeight="1" thickBot="1">
      <c r="A28" s="126"/>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126"/>
      <c r="BJ28" s="295"/>
      <c r="BK28" s="336"/>
      <c r="BL28" s="337"/>
      <c r="BM28" s="283"/>
      <c r="BN28" s="292"/>
      <c r="BO28" s="285"/>
      <c r="BP28" s="285"/>
      <c r="BQ28" s="341"/>
      <c r="BR28" s="342"/>
      <c r="BS28" s="342"/>
      <c r="BT28" s="342"/>
      <c r="BU28" s="343"/>
      <c r="BV28" s="126"/>
      <c r="BW28" s="126"/>
      <c r="BX28" s="126"/>
      <c r="BY28" s="126"/>
      <c r="BZ28" s="126"/>
      <c r="CA28" s="126"/>
      <c r="CB28" s="126"/>
      <c r="CC28" s="126"/>
    </row>
    <row r="29" spans="1:81" ht="11.1" customHeight="1">
      <c r="A29" s="126"/>
      <c r="B29" s="126"/>
      <c r="C29" s="295" t="s">
        <v>659</v>
      </c>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126"/>
      <c r="BJ29" s="351" t="s">
        <v>607</v>
      </c>
      <c r="BK29" s="170"/>
      <c r="BL29" s="170"/>
      <c r="BM29" s="157"/>
      <c r="BN29" s="162"/>
      <c r="BO29" s="165"/>
      <c r="BP29" s="168"/>
      <c r="BQ29" s="171"/>
      <c r="BR29" s="171"/>
      <c r="BS29" s="171"/>
      <c r="BT29" s="171"/>
      <c r="BU29" s="171"/>
      <c r="BV29" s="126"/>
      <c r="BW29" s="126"/>
      <c r="BX29" s="126"/>
      <c r="BY29" s="126"/>
      <c r="BZ29" s="126"/>
      <c r="CA29" s="126"/>
      <c r="CB29" s="126"/>
      <c r="CC29" s="126"/>
    </row>
    <row r="30" spans="1:81" ht="11.1" customHeight="1" thickBot="1">
      <c r="A30" s="126"/>
      <c r="B30" s="126"/>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126"/>
      <c r="BJ30" s="351"/>
      <c r="BK30" s="172"/>
      <c r="BL30" s="172"/>
      <c r="BM30" s="156"/>
      <c r="BN30" s="161"/>
      <c r="BO30" s="164"/>
      <c r="BP30" s="173"/>
      <c r="BQ30" s="174"/>
      <c r="BR30" s="174"/>
      <c r="BS30" s="174"/>
      <c r="BT30" s="174"/>
      <c r="BU30" s="174"/>
      <c r="BV30" s="126"/>
      <c r="BW30" s="126"/>
      <c r="BX30" s="126"/>
      <c r="BY30" s="126"/>
      <c r="BZ30" s="126"/>
      <c r="CA30" s="126"/>
      <c r="CB30" s="126"/>
      <c r="CC30" s="126"/>
    </row>
    <row r="31" spans="1:81" ht="18.75">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t="s">
        <v>623</v>
      </c>
      <c r="BK31" s="315" t="s">
        <v>606</v>
      </c>
      <c r="BL31" s="316"/>
      <c r="BM31" s="176"/>
      <c r="BN31" s="177"/>
      <c r="BO31" s="177"/>
      <c r="BP31" s="178"/>
      <c r="BQ31" s="317">
        <f>'Ромодановский район'!C19</f>
        <v>48</v>
      </c>
      <c r="BR31" s="317"/>
      <c r="BS31" s="317"/>
      <c r="BT31" s="317"/>
      <c r="BU31" s="318"/>
      <c r="BV31" s="304">
        <f>IF(BQ34=0,0,BQ31/BQ34)</f>
        <v>0.90566037735849059</v>
      </c>
      <c r="BW31" s="126"/>
      <c r="BX31" s="126"/>
      <c r="BY31" s="126"/>
      <c r="BZ31" s="126"/>
      <c r="CA31" s="126"/>
      <c r="CB31" s="126"/>
      <c r="CC31" s="126"/>
    </row>
    <row r="32" spans="1:81" ht="6.6" customHeight="1">
      <c r="A32" s="126"/>
      <c r="B32" s="298" t="s">
        <v>605</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126"/>
      <c r="BJ32" s="126"/>
      <c r="BK32" s="305"/>
      <c r="BL32" s="306"/>
      <c r="BM32" s="166"/>
      <c r="BN32" s="131"/>
      <c r="BO32" s="131"/>
      <c r="BP32" s="167"/>
      <c r="BQ32" s="309"/>
      <c r="BR32" s="309"/>
      <c r="BS32" s="309"/>
      <c r="BT32" s="309"/>
      <c r="BU32" s="310"/>
      <c r="BV32" s="304"/>
      <c r="BW32" s="126"/>
      <c r="BX32" s="126"/>
      <c r="BY32" s="126"/>
      <c r="BZ32" s="126"/>
      <c r="CA32" s="126"/>
      <c r="CB32" s="126"/>
      <c r="CC32" s="126"/>
    </row>
    <row r="33" spans="1:81" ht="6.6" customHeight="1">
      <c r="A33" s="126"/>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126"/>
      <c r="BJ33" s="126"/>
      <c r="BK33" s="305"/>
      <c r="BL33" s="306"/>
      <c r="BM33" s="166"/>
      <c r="BN33" s="131"/>
      <c r="BO33" s="131"/>
      <c r="BP33" s="167"/>
      <c r="BQ33" s="309"/>
      <c r="BR33" s="309"/>
      <c r="BS33" s="309"/>
      <c r="BT33" s="309"/>
      <c r="BU33" s="310"/>
      <c r="BV33" s="304"/>
      <c r="BW33" s="126"/>
      <c r="BX33" s="126"/>
      <c r="BY33" s="126"/>
      <c r="BZ33" s="126"/>
      <c r="CA33" s="126"/>
      <c r="CB33" s="126"/>
      <c r="CC33" s="126"/>
    </row>
    <row r="34" spans="1:81" ht="6.6" customHeight="1">
      <c r="A34" s="126"/>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126"/>
      <c r="BJ34" s="126"/>
      <c r="BK34" s="305" t="s">
        <v>604</v>
      </c>
      <c r="BL34" s="306"/>
      <c r="BM34" s="166"/>
      <c r="BN34" s="131"/>
      <c r="BO34" s="131"/>
      <c r="BP34" s="167"/>
      <c r="BQ34" s="309">
        <f>'Ромодановский район'!C20</f>
        <v>53</v>
      </c>
      <c r="BR34" s="309"/>
      <c r="BS34" s="309"/>
      <c r="BT34" s="309"/>
      <c r="BU34" s="310"/>
      <c r="BV34" s="126"/>
      <c r="BW34" s="126"/>
      <c r="BX34" s="126"/>
      <c r="BY34" s="126"/>
      <c r="BZ34" s="126"/>
      <c r="CA34" s="126"/>
      <c r="CB34" s="126"/>
      <c r="CC34" s="126"/>
    </row>
    <row r="35" spans="1:81" ht="6.6" customHeight="1" thickBot="1">
      <c r="A35" s="126"/>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126"/>
      <c r="BJ35" s="126"/>
      <c r="BK35" s="307"/>
      <c r="BL35" s="308"/>
      <c r="BM35" s="179"/>
      <c r="BN35" s="180"/>
      <c r="BO35" s="180"/>
      <c r="BP35" s="181"/>
      <c r="BQ35" s="311"/>
      <c r="BR35" s="311"/>
      <c r="BS35" s="311"/>
      <c r="BT35" s="311"/>
      <c r="BU35" s="312"/>
      <c r="BV35" s="126"/>
      <c r="BW35" s="126"/>
      <c r="BX35" s="126"/>
      <c r="BY35" s="126"/>
      <c r="BZ35" s="126"/>
      <c r="CA35" s="126"/>
      <c r="CB35" s="126"/>
      <c r="CC35" s="126"/>
    </row>
    <row r="36" spans="1:81" ht="6.6" customHeight="1">
      <c r="A36" s="126"/>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126"/>
      <c r="BJ36" s="126"/>
      <c r="BK36" s="315" t="s">
        <v>603</v>
      </c>
      <c r="BL36" s="316"/>
      <c r="BM36" s="273"/>
      <c r="BN36" s="275">
        <f>'Ромодановский район'!C22</f>
        <v>2</v>
      </c>
      <c r="BO36" s="277"/>
      <c r="BP36" s="277"/>
      <c r="BQ36" s="317">
        <f>SUM(BM36:BP37)</f>
        <v>2</v>
      </c>
      <c r="BR36" s="317"/>
      <c r="BS36" s="317"/>
      <c r="BT36" s="317"/>
      <c r="BU36" s="318"/>
      <c r="BV36" s="304">
        <f>IF(BQ38=0,0,BQ36/BQ38)</f>
        <v>1</v>
      </c>
      <c r="BW36" s="126"/>
      <c r="BX36" s="126"/>
      <c r="BY36" s="126"/>
      <c r="BZ36" s="126"/>
      <c r="CA36" s="126"/>
      <c r="CB36" s="126"/>
      <c r="CC36" s="126"/>
    </row>
    <row r="37" spans="1:81" ht="6.6" customHeight="1">
      <c r="A37" s="126"/>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126"/>
      <c r="BJ37" s="126"/>
      <c r="BK37" s="305"/>
      <c r="BL37" s="306"/>
      <c r="BM37" s="274"/>
      <c r="BN37" s="276"/>
      <c r="BO37" s="278"/>
      <c r="BP37" s="278"/>
      <c r="BQ37" s="309"/>
      <c r="BR37" s="309"/>
      <c r="BS37" s="309"/>
      <c r="BT37" s="309"/>
      <c r="BU37" s="310"/>
      <c r="BV37" s="304"/>
      <c r="BW37" s="126"/>
      <c r="BX37" s="126"/>
      <c r="BY37" s="126"/>
      <c r="BZ37" s="126"/>
      <c r="CA37" s="126"/>
      <c r="CB37" s="126"/>
      <c r="CC37" s="126"/>
    </row>
    <row r="38" spans="1:81" ht="6.6" customHeight="1">
      <c r="A38" s="126"/>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126"/>
      <c r="BJ38" s="126"/>
      <c r="BK38" s="305" t="s">
        <v>602</v>
      </c>
      <c r="BL38" s="306"/>
      <c r="BM38" s="282"/>
      <c r="BN38" s="291">
        <f>'Ромодановский район'!C23</f>
        <v>2</v>
      </c>
      <c r="BO38" s="284"/>
      <c r="BP38" s="284"/>
      <c r="BQ38" s="309">
        <f>SUM(BM38:BP39)</f>
        <v>2</v>
      </c>
      <c r="BR38" s="309"/>
      <c r="BS38" s="309"/>
      <c r="BT38" s="309"/>
      <c r="BU38" s="310"/>
      <c r="BV38" s="126"/>
      <c r="BW38" s="126"/>
      <c r="BX38" s="126"/>
      <c r="BY38" s="126"/>
      <c r="BZ38" s="126"/>
      <c r="CA38" s="126"/>
      <c r="CB38" s="126"/>
      <c r="CC38" s="126"/>
    </row>
    <row r="39" spans="1:81" ht="6.6" customHeight="1" thickBot="1">
      <c r="A39" s="126"/>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126"/>
      <c r="BJ39" s="126"/>
      <c r="BK39" s="307"/>
      <c r="BL39" s="308"/>
      <c r="BM39" s="283"/>
      <c r="BN39" s="292"/>
      <c r="BO39" s="285"/>
      <c r="BP39" s="285"/>
      <c r="BQ39" s="311"/>
      <c r="BR39" s="311"/>
      <c r="BS39" s="311"/>
      <c r="BT39" s="311"/>
      <c r="BU39" s="312"/>
      <c r="BV39" s="126"/>
      <c r="BW39" s="126"/>
      <c r="BX39" s="126"/>
      <c r="BY39" s="126"/>
      <c r="BZ39" s="126"/>
      <c r="CA39" s="126"/>
      <c r="CB39" s="126"/>
      <c r="CC39" s="126"/>
    </row>
    <row r="40" spans="1:81" ht="6.6" customHeight="1">
      <c r="A40" s="126"/>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126"/>
      <c r="BJ40" s="126"/>
      <c r="BK40" s="344" t="s">
        <v>601</v>
      </c>
      <c r="BL40" s="345"/>
      <c r="BM40" s="346">
        <f>'Ромодановский район'!C25</f>
        <v>4</v>
      </c>
      <c r="BN40" s="347"/>
      <c r="BO40" s="277"/>
      <c r="BP40" s="277"/>
      <c r="BQ40" s="348">
        <f>SUM(BM40:BP41)</f>
        <v>4</v>
      </c>
      <c r="BR40" s="349"/>
      <c r="BS40" s="349"/>
      <c r="BT40" s="349"/>
      <c r="BU40" s="350"/>
      <c r="BV40" s="304">
        <f>IF(SUM($BQ$5:$BU$12)=0,0,SUM(BQ40:BU47)/SUM($BQ$5:$BU$12))</f>
        <v>5.1546391752577317E-2</v>
      </c>
      <c r="BW40" s="126"/>
      <c r="BX40" s="126"/>
      <c r="BY40" s="126"/>
      <c r="BZ40" s="126"/>
      <c r="CA40" s="126"/>
      <c r="CB40" s="126"/>
      <c r="CC40" s="126"/>
    </row>
    <row r="41" spans="1:81" ht="6.6" customHeight="1">
      <c r="A41" s="126"/>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126"/>
      <c r="BJ41" s="126"/>
      <c r="BK41" s="323"/>
      <c r="BL41" s="324"/>
      <c r="BM41" s="327"/>
      <c r="BN41" s="328"/>
      <c r="BO41" s="278"/>
      <c r="BP41" s="278"/>
      <c r="BQ41" s="332"/>
      <c r="BR41" s="333"/>
      <c r="BS41" s="333"/>
      <c r="BT41" s="333"/>
      <c r="BU41" s="334"/>
      <c r="BV41" s="304"/>
      <c r="BW41" s="126"/>
      <c r="BX41" s="126"/>
      <c r="BY41" s="126"/>
      <c r="BZ41" s="126"/>
      <c r="CA41" s="126"/>
      <c r="CB41" s="126"/>
      <c r="CC41" s="126"/>
    </row>
    <row r="42" spans="1:81" ht="25.5" customHeight="1">
      <c r="A42" s="126"/>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126"/>
      <c r="BJ42" s="126"/>
      <c r="BK42" s="321" t="s">
        <v>600</v>
      </c>
      <c r="BL42" s="322"/>
      <c r="BM42" s="325">
        <f>'Ромодановский район'!C26</f>
        <v>1</v>
      </c>
      <c r="BN42" s="326"/>
      <c r="BO42" s="284"/>
      <c r="BP42" s="284"/>
      <c r="BQ42" s="329">
        <f>SUM(BM42:BP43)</f>
        <v>1</v>
      </c>
      <c r="BR42" s="330"/>
      <c r="BS42" s="330"/>
      <c r="BT42" s="330"/>
      <c r="BU42" s="331"/>
      <c r="BV42" s="126"/>
      <c r="BW42" s="126"/>
      <c r="BX42" s="126"/>
      <c r="BY42" s="126"/>
      <c r="BZ42" s="126"/>
      <c r="CA42" s="126"/>
      <c r="CB42" s="126"/>
      <c r="CC42" s="126"/>
    </row>
    <row r="43" spans="1:81" ht="18.75">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323"/>
      <c r="BL43" s="324"/>
      <c r="BM43" s="327"/>
      <c r="BN43" s="328"/>
      <c r="BO43" s="278"/>
      <c r="BP43" s="278"/>
      <c r="BQ43" s="332"/>
      <c r="BR43" s="333"/>
      <c r="BS43" s="333"/>
      <c r="BT43" s="333"/>
      <c r="BU43" s="334"/>
      <c r="BV43" s="126"/>
      <c r="BW43" s="126"/>
      <c r="BX43" s="126"/>
      <c r="BY43" s="126"/>
      <c r="BZ43" s="126"/>
      <c r="CA43" s="126"/>
      <c r="CB43" s="126"/>
      <c r="CC43" s="126"/>
    </row>
    <row r="44" spans="1:81" ht="9.9499999999999993" customHeight="1">
      <c r="A44" s="126"/>
      <c r="B44" s="299" t="s">
        <v>585</v>
      </c>
      <c r="C44" s="299"/>
      <c r="D44" s="299"/>
      <c r="E44" s="295" t="s">
        <v>599</v>
      </c>
      <c r="F44" s="295"/>
      <c r="G44" s="295"/>
      <c r="H44" s="295"/>
      <c r="I44" s="295"/>
      <c r="J44" s="295"/>
      <c r="K44" s="295"/>
      <c r="L44" s="295"/>
      <c r="M44" s="295"/>
      <c r="N44" s="295"/>
      <c r="O44" s="295"/>
      <c r="P44" s="295"/>
      <c r="Q44" s="295"/>
      <c r="R44" s="295"/>
      <c r="S44" s="297" t="s">
        <v>584</v>
      </c>
      <c r="T44" s="297"/>
      <c r="U44" s="297" t="str">
        <f>$BQ$13&amp;" + "&amp;$BQ$15&amp;" + "&amp;$BQ$17&amp;" + "&amp;$BQ$19</f>
        <v>1 + 2 + 0 + 0</v>
      </c>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t="s">
        <v>583</v>
      </c>
      <c r="AW44" s="297"/>
      <c r="AX44" s="297"/>
      <c r="AY44" s="297"/>
      <c r="AZ44" s="297"/>
      <c r="BA44" s="297"/>
      <c r="BB44" s="297"/>
      <c r="BC44" s="302">
        <f>IF(U46=0,0,BV13*100%)</f>
        <v>3.0927835051546393E-2</v>
      </c>
      <c r="BD44" s="302"/>
      <c r="BE44" s="302"/>
      <c r="BF44" s="302"/>
      <c r="BG44" s="302"/>
      <c r="BH44" s="302"/>
      <c r="BI44" s="126"/>
      <c r="BJ44" s="142"/>
      <c r="BK44" s="321" t="s">
        <v>598</v>
      </c>
      <c r="BL44" s="322"/>
      <c r="BM44" s="325">
        <f>'Ромодановский район'!C27</f>
        <v>0</v>
      </c>
      <c r="BN44" s="326"/>
      <c r="BO44" s="284"/>
      <c r="BP44" s="284"/>
      <c r="BQ44" s="329">
        <f>SUM(BM44:BP45)</f>
        <v>0</v>
      </c>
      <c r="BR44" s="330"/>
      <c r="BS44" s="330"/>
      <c r="BT44" s="330"/>
      <c r="BU44" s="331"/>
      <c r="BV44" s="126"/>
      <c r="BW44" s="126"/>
      <c r="BX44" s="126"/>
      <c r="BY44" s="126"/>
      <c r="BZ44" s="126"/>
      <c r="CA44" s="126"/>
      <c r="CB44" s="126"/>
      <c r="CC44" s="126"/>
    </row>
    <row r="45" spans="1:81" ht="9.9499999999999993" customHeight="1">
      <c r="A45" s="126"/>
      <c r="B45" s="299"/>
      <c r="C45" s="299"/>
      <c r="D45" s="299"/>
      <c r="E45" s="300"/>
      <c r="F45" s="300"/>
      <c r="G45" s="300"/>
      <c r="H45" s="300"/>
      <c r="I45" s="300"/>
      <c r="J45" s="300"/>
      <c r="K45" s="300"/>
      <c r="L45" s="300"/>
      <c r="M45" s="300"/>
      <c r="N45" s="300"/>
      <c r="O45" s="300"/>
      <c r="P45" s="300"/>
      <c r="Q45" s="300"/>
      <c r="R45" s="300"/>
      <c r="S45" s="297"/>
      <c r="T45" s="297"/>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297"/>
      <c r="AW45" s="297"/>
      <c r="AX45" s="297"/>
      <c r="AY45" s="297"/>
      <c r="AZ45" s="297"/>
      <c r="BA45" s="297"/>
      <c r="BB45" s="297"/>
      <c r="BC45" s="302"/>
      <c r="BD45" s="302"/>
      <c r="BE45" s="302"/>
      <c r="BF45" s="302"/>
      <c r="BG45" s="302"/>
      <c r="BH45" s="302"/>
      <c r="BI45" s="126"/>
      <c r="BJ45" s="335">
        <v>0.8</v>
      </c>
      <c r="BK45" s="323"/>
      <c r="BL45" s="324"/>
      <c r="BM45" s="327"/>
      <c r="BN45" s="328"/>
      <c r="BO45" s="278"/>
      <c r="BP45" s="278"/>
      <c r="BQ45" s="332"/>
      <c r="BR45" s="333"/>
      <c r="BS45" s="333"/>
      <c r="BT45" s="333"/>
      <c r="BU45" s="334"/>
      <c r="BV45" s="126"/>
      <c r="BW45" s="126"/>
      <c r="BX45" s="126"/>
      <c r="BY45" s="126"/>
      <c r="BZ45" s="126"/>
      <c r="CA45" s="126"/>
      <c r="CB45" s="126"/>
      <c r="CC45" s="126"/>
    </row>
    <row r="46" spans="1:81" ht="9.9499999999999993" customHeight="1">
      <c r="A46" s="126"/>
      <c r="B46" s="299"/>
      <c r="C46" s="299"/>
      <c r="D46" s="299"/>
      <c r="E46" s="294" t="s">
        <v>582</v>
      </c>
      <c r="F46" s="294"/>
      <c r="G46" s="294"/>
      <c r="H46" s="294"/>
      <c r="I46" s="294"/>
      <c r="J46" s="294"/>
      <c r="K46" s="294"/>
      <c r="L46" s="294"/>
      <c r="M46" s="294"/>
      <c r="N46" s="294"/>
      <c r="O46" s="294"/>
      <c r="P46" s="294"/>
      <c r="Q46" s="294"/>
      <c r="R46" s="294"/>
      <c r="S46" s="297"/>
      <c r="T46" s="297"/>
      <c r="U46" s="303" t="str">
        <f>$BQ$5&amp;" + "&amp;$BQ$7&amp;" + "&amp;$BQ$9&amp;" + "&amp;$BQ$11</f>
        <v>94 + 3 + 0 + 0</v>
      </c>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297"/>
      <c r="AW46" s="297"/>
      <c r="AX46" s="297"/>
      <c r="AY46" s="297"/>
      <c r="AZ46" s="297"/>
      <c r="BA46" s="297"/>
      <c r="BB46" s="297"/>
      <c r="BC46" s="302"/>
      <c r="BD46" s="302"/>
      <c r="BE46" s="302"/>
      <c r="BF46" s="302"/>
      <c r="BG46" s="302"/>
      <c r="BH46" s="302"/>
      <c r="BI46" s="126"/>
      <c r="BJ46" s="335"/>
      <c r="BK46" s="321" t="s">
        <v>597</v>
      </c>
      <c r="BL46" s="322"/>
      <c r="BM46" s="325">
        <f>'Ромодановский район'!C28</f>
        <v>0</v>
      </c>
      <c r="BN46" s="326"/>
      <c r="BO46" s="284"/>
      <c r="BP46" s="284"/>
      <c r="BQ46" s="329">
        <f>SUM(BM46:BP47)</f>
        <v>0</v>
      </c>
      <c r="BR46" s="330"/>
      <c r="BS46" s="330"/>
      <c r="BT46" s="330"/>
      <c r="BU46" s="331"/>
      <c r="BV46" s="126"/>
      <c r="BW46" s="126"/>
      <c r="BX46" s="126"/>
      <c r="BY46" s="126"/>
      <c r="BZ46" s="126"/>
      <c r="CA46" s="126"/>
      <c r="CB46" s="126"/>
      <c r="CC46" s="126"/>
    </row>
    <row r="47" spans="1:81" ht="9.9499999999999993" customHeight="1" thickBot="1">
      <c r="A47" s="126"/>
      <c r="B47" s="299"/>
      <c r="C47" s="299"/>
      <c r="D47" s="299"/>
      <c r="E47" s="295"/>
      <c r="F47" s="295"/>
      <c r="G47" s="295"/>
      <c r="H47" s="295"/>
      <c r="I47" s="295"/>
      <c r="J47" s="295"/>
      <c r="K47" s="295"/>
      <c r="L47" s="295"/>
      <c r="M47" s="295"/>
      <c r="N47" s="295"/>
      <c r="O47" s="295"/>
      <c r="P47" s="295"/>
      <c r="Q47" s="295"/>
      <c r="R47" s="295"/>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302"/>
      <c r="BD47" s="302"/>
      <c r="BE47" s="302"/>
      <c r="BF47" s="302"/>
      <c r="BG47" s="302"/>
      <c r="BH47" s="302"/>
      <c r="BI47" s="126"/>
      <c r="BJ47" s="126"/>
      <c r="BK47" s="336"/>
      <c r="BL47" s="337"/>
      <c r="BM47" s="338"/>
      <c r="BN47" s="339"/>
      <c r="BO47" s="285"/>
      <c r="BP47" s="285"/>
      <c r="BQ47" s="332"/>
      <c r="BR47" s="333"/>
      <c r="BS47" s="333"/>
      <c r="BT47" s="333"/>
      <c r="BU47" s="334"/>
      <c r="BV47" s="126"/>
      <c r="BW47" s="126"/>
      <c r="BX47" s="126"/>
      <c r="BY47" s="126"/>
      <c r="BZ47" s="126"/>
      <c r="CA47" s="126"/>
      <c r="CB47" s="126"/>
      <c r="CC47" s="126"/>
    </row>
    <row r="48" spans="1:81" ht="8.4499999999999993"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315" t="s">
        <v>596</v>
      </c>
      <c r="BL48" s="316"/>
      <c r="BM48" s="273"/>
      <c r="BN48" s="288">
        <f>'Ромодановский район'!C30</f>
        <v>0</v>
      </c>
      <c r="BO48" s="277"/>
      <c r="BP48" s="277"/>
      <c r="BQ48" s="317">
        <f>SUM(BM48:BP49)</f>
        <v>0</v>
      </c>
      <c r="BR48" s="317"/>
      <c r="BS48" s="317"/>
      <c r="BT48" s="317"/>
      <c r="BU48" s="318"/>
      <c r="BV48" s="304">
        <f>IF(SUM($BQ$5:$BU$12)=0,0,SUM(BQ48:BU55)/SUM($BQ$5:$BU$12))</f>
        <v>0</v>
      </c>
      <c r="BW48" s="126"/>
      <c r="BX48" s="126"/>
      <c r="BY48" s="126"/>
      <c r="BZ48" s="126"/>
      <c r="CA48" s="126"/>
      <c r="CB48" s="126"/>
      <c r="CC48" s="126"/>
    </row>
    <row r="49" spans="1:81" ht="8.4499999999999993"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305"/>
      <c r="BL49" s="306"/>
      <c r="BM49" s="274"/>
      <c r="BN49" s="278"/>
      <c r="BO49" s="278"/>
      <c r="BP49" s="278"/>
      <c r="BQ49" s="309"/>
      <c r="BR49" s="309"/>
      <c r="BS49" s="309"/>
      <c r="BT49" s="309"/>
      <c r="BU49" s="310"/>
      <c r="BV49" s="304"/>
      <c r="BW49" s="126"/>
      <c r="BX49" s="126"/>
      <c r="BY49" s="126"/>
      <c r="BZ49" s="126"/>
      <c r="CA49" s="126"/>
      <c r="CB49" s="126"/>
      <c r="CC49" s="126"/>
    </row>
    <row r="50" spans="1:81" ht="8.4499999999999993"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305" t="s">
        <v>595</v>
      </c>
      <c r="BL50" s="306"/>
      <c r="BM50" s="282"/>
      <c r="BN50" s="290">
        <f>'Ромодановский район'!C31</f>
        <v>0</v>
      </c>
      <c r="BO50" s="284"/>
      <c r="BP50" s="284"/>
      <c r="BQ50" s="309">
        <f>SUM(BM50:BP51)</f>
        <v>0</v>
      </c>
      <c r="BR50" s="309"/>
      <c r="BS50" s="309"/>
      <c r="BT50" s="309"/>
      <c r="BU50" s="310"/>
      <c r="BV50" s="126"/>
      <c r="BW50" s="126"/>
      <c r="BX50" s="126"/>
      <c r="BY50" s="126"/>
      <c r="BZ50" s="126"/>
      <c r="CA50" s="126"/>
      <c r="CB50" s="126"/>
      <c r="CC50" s="126"/>
    </row>
    <row r="51" spans="1:81" ht="8.4499999999999993" customHeight="1">
      <c r="A51" s="126"/>
      <c r="B51" s="298" t="s">
        <v>594</v>
      </c>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126"/>
      <c r="BJ51" s="126"/>
      <c r="BK51" s="305"/>
      <c r="BL51" s="306"/>
      <c r="BM51" s="274"/>
      <c r="BN51" s="278"/>
      <c r="BO51" s="278"/>
      <c r="BP51" s="278"/>
      <c r="BQ51" s="309"/>
      <c r="BR51" s="309"/>
      <c r="BS51" s="309"/>
      <c r="BT51" s="309"/>
      <c r="BU51" s="310"/>
      <c r="BV51" s="126"/>
      <c r="BW51" s="126"/>
      <c r="BX51" s="126"/>
      <c r="BY51" s="126"/>
      <c r="BZ51" s="126"/>
      <c r="CA51" s="126"/>
      <c r="CB51" s="126"/>
      <c r="CC51" s="126"/>
    </row>
    <row r="52" spans="1:81" ht="8.4499999999999993" customHeight="1">
      <c r="A52" s="126"/>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126"/>
      <c r="BJ52" s="126"/>
      <c r="BK52" s="305" t="s">
        <v>593</v>
      </c>
      <c r="BL52" s="306"/>
      <c r="BM52" s="282"/>
      <c r="BN52" s="290">
        <f>'Ромодановский район'!C32</f>
        <v>0</v>
      </c>
      <c r="BO52" s="284"/>
      <c r="BP52" s="284"/>
      <c r="BQ52" s="309">
        <f>SUM(BM52:BP53)</f>
        <v>0</v>
      </c>
      <c r="BR52" s="309"/>
      <c r="BS52" s="309"/>
      <c r="BT52" s="309"/>
      <c r="BU52" s="310"/>
      <c r="BV52" s="126"/>
      <c r="BW52" s="126"/>
      <c r="BX52" s="126"/>
      <c r="BY52" s="126"/>
      <c r="BZ52" s="126"/>
      <c r="CA52" s="126"/>
      <c r="CB52" s="126"/>
      <c r="CC52" s="126"/>
    </row>
    <row r="53" spans="1:81" ht="8.4499999999999993" customHeight="1">
      <c r="A53" s="126"/>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126"/>
      <c r="BJ53" s="126"/>
      <c r="BK53" s="305"/>
      <c r="BL53" s="306"/>
      <c r="BM53" s="274"/>
      <c r="BN53" s="278"/>
      <c r="BO53" s="278"/>
      <c r="BP53" s="278"/>
      <c r="BQ53" s="309"/>
      <c r="BR53" s="309"/>
      <c r="BS53" s="309"/>
      <c r="BT53" s="309"/>
      <c r="BU53" s="310"/>
      <c r="BV53" s="126"/>
      <c r="BW53" s="126"/>
      <c r="BX53" s="126"/>
      <c r="BY53" s="126"/>
      <c r="BZ53" s="126"/>
      <c r="CA53" s="126"/>
      <c r="CB53" s="126"/>
      <c r="CC53" s="126"/>
    </row>
    <row r="54" spans="1:81" ht="8.4499999999999993" customHeight="1">
      <c r="A54" s="126"/>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126"/>
      <c r="BJ54" s="126"/>
      <c r="BK54" s="305" t="s">
        <v>592</v>
      </c>
      <c r="BL54" s="306"/>
      <c r="BM54" s="282"/>
      <c r="BN54" s="290">
        <f>'Ромодановский район'!C33</f>
        <v>0</v>
      </c>
      <c r="BO54" s="284"/>
      <c r="BP54" s="284"/>
      <c r="BQ54" s="309">
        <f>SUM(BM54:BP55)</f>
        <v>0</v>
      </c>
      <c r="BR54" s="309"/>
      <c r="BS54" s="309"/>
      <c r="BT54" s="309"/>
      <c r="BU54" s="310"/>
      <c r="BV54" s="126"/>
      <c r="BW54" s="126"/>
      <c r="BX54" s="126"/>
      <c r="BY54" s="126"/>
      <c r="BZ54" s="126"/>
      <c r="CA54" s="126"/>
      <c r="CB54" s="126"/>
      <c r="CC54" s="126"/>
    </row>
    <row r="55" spans="1:81" ht="8.4499999999999993" customHeight="1" thickBot="1">
      <c r="A55" s="126"/>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126"/>
      <c r="BJ55" s="126"/>
      <c r="BK55" s="307"/>
      <c r="BL55" s="308"/>
      <c r="BM55" s="283"/>
      <c r="BN55" s="285"/>
      <c r="BO55" s="285"/>
      <c r="BP55" s="285"/>
      <c r="BQ55" s="309"/>
      <c r="BR55" s="309"/>
      <c r="BS55" s="309"/>
      <c r="BT55" s="309"/>
      <c r="BU55" s="310"/>
      <c r="BV55" s="126"/>
      <c r="BW55" s="126"/>
      <c r="BX55" s="126"/>
      <c r="BY55" s="126"/>
      <c r="BZ55" s="126"/>
      <c r="CA55" s="126"/>
      <c r="CB55" s="126"/>
      <c r="CC55" s="126"/>
    </row>
    <row r="56" spans="1:81" ht="8.4499999999999993" customHeight="1">
      <c r="A56" s="126"/>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126"/>
      <c r="BJ56" s="126"/>
      <c r="BK56" s="315" t="s">
        <v>626</v>
      </c>
      <c r="BL56" s="316"/>
      <c r="BM56" s="273"/>
      <c r="BN56" s="288">
        <f>'Ромодановский район'!C37</f>
        <v>2</v>
      </c>
      <c r="BO56" s="277"/>
      <c r="BP56" s="286"/>
      <c r="BQ56" s="317">
        <f>SUM(BM56:BP57)</f>
        <v>2</v>
      </c>
      <c r="BR56" s="317"/>
      <c r="BS56" s="317"/>
      <c r="BT56" s="317"/>
      <c r="BU56" s="318"/>
      <c r="BV56" s="304">
        <f>IF(BQ58=0,0,BQ56/BQ58)</f>
        <v>1</v>
      </c>
      <c r="BW56" s="126"/>
      <c r="BX56" s="126"/>
      <c r="BY56" s="126"/>
      <c r="BZ56" s="126"/>
      <c r="CA56" s="126"/>
      <c r="CB56" s="126"/>
      <c r="CC56" s="126"/>
    </row>
    <row r="57" spans="1:81" ht="8.4499999999999993" customHeight="1">
      <c r="A57" s="126"/>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126"/>
      <c r="BJ57" s="126"/>
      <c r="BK57" s="305"/>
      <c r="BL57" s="306"/>
      <c r="BM57" s="274"/>
      <c r="BN57" s="289"/>
      <c r="BO57" s="278"/>
      <c r="BP57" s="287"/>
      <c r="BQ57" s="309"/>
      <c r="BR57" s="309"/>
      <c r="BS57" s="309"/>
      <c r="BT57" s="309"/>
      <c r="BU57" s="310"/>
      <c r="BV57" s="304"/>
      <c r="BW57" s="126"/>
      <c r="BX57" s="126"/>
      <c r="BY57" s="126"/>
      <c r="BZ57" s="126"/>
      <c r="CA57" s="126"/>
      <c r="CB57" s="126"/>
      <c r="CC57" s="126"/>
    </row>
    <row r="58" spans="1:81" ht="8.4499999999999993" customHeight="1">
      <c r="A58" s="126"/>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126"/>
      <c r="BJ58" s="126"/>
      <c r="BK58" s="305" t="s">
        <v>627</v>
      </c>
      <c r="BL58" s="306"/>
      <c r="BM58" s="282"/>
      <c r="BN58" s="290">
        <f>'Ромодановский район'!C38</f>
        <v>2</v>
      </c>
      <c r="BO58" s="284"/>
      <c r="BP58" s="319"/>
      <c r="BQ58" s="309">
        <f>SUM(BM58:BP59)</f>
        <v>2</v>
      </c>
      <c r="BR58" s="309"/>
      <c r="BS58" s="309"/>
      <c r="BT58" s="309"/>
      <c r="BU58" s="310"/>
      <c r="BV58" s="126"/>
      <c r="BW58" s="126"/>
      <c r="BX58" s="126"/>
      <c r="BY58" s="126"/>
      <c r="BZ58" s="126"/>
      <c r="CA58" s="126"/>
      <c r="CB58" s="126"/>
      <c r="CC58" s="126"/>
    </row>
    <row r="59" spans="1:81" ht="8.4499999999999993" customHeight="1" thickBot="1">
      <c r="A59" s="126"/>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126"/>
      <c r="BJ59" s="126"/>
      <c r="BK59" s="307"/>
      <c r="BL59" s="308"/>
      <c r="BM59" s="283"/>
      <c r="BN59" s="285"/>
      <c r="BO59" s="285"/>
      <c r="BP59" s="320"/>
      <c r="BQ59" s="311"/>
      <c r="BR59" s="311"/>
      <c r="BS59" s="311"/>
      <c r="BT59" s="311"/>
      <c r="BU59" s="312"/>
      <c r="BV59" s="126"/>
      <c r="BW59" s="126"/>
      <c r="BX59" s="126"/>
      <c r="BY59" s="126"/>
      <c r="BZ59" s="126"/>
      <c r="CA59" s="126"/>
      <c r="CB59" s="126"/>
      <c r="CC59" s="126"/>
    </row>
    <row r="60" spans="1:81" ht="8.4499999999999993" customHeight="1">
      <c r="A60" s="126"/>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126"/>
      <c r="BJ60" s="126"/>
      <c r="BK60" s="313"/>
      <c r="BL60" s="313"/>
      <c r="BM60" s="163"/>
      <c r="BN60" s="163"/>
      <c r="BO60" s="168"/>
      <c r="BP60" s="175"/>
      <c r="BQ60" s="314"/>
      <c r="BR60" s="314"/>
      <c r="BS60" s="314"/>
      <c r="BT60" s="314"/>
      <c r="BU60" s="314"/>
      <c r="BV60" s="126"/>
      <c r="BW60" s="126"/>
      <c r="BX60" s="126"/>
      <c r="BY60" s="126"/>
      <c r="BZ60" s="126"/>
      <c r="CA60" s="126"/>
      <c r="CB60" s="126"/>
      <c r="CC60" s="126"/>
    </row>
    <row r="61" spans="1:81" ht="15" customHeight="1">
      <c r="A61" s="126"/>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126"/>
      <c r="BJ61" s="126"/>
      <c r="BK61" s="306"/>
      <c r="BL61" s="306"/>
      <c r="BM61" s="150"/>
      <c r="BN61" s="150"/>
      <c r="BO61" s="151"/>
      <c r="BP61" s="152"/>
      <c r="BQ61" s="309"/>
      <c r="BR61" s="309"/>
      <c r="BS61" s="309"/>
      <c r="BT61" s="309"/>
      <c r="BU61" s="309"/>
      <c r="BV61" s="126"/>
      <c r="BW61" s="126"/>
      <c r="BX61" s="126"/>
      <c r="BY61" s="126"/>
      <c r="BZ61" s="126"/>
      <c r="CA61" s="126"/>
      <c r="CB61" s="126"/>
      <c r="CC61" s="126"/>
    </row>
    <row r="62" spans="1:81" ht="8.4499999999999993" customHeight="1">
      <c r="A62" s="126"/>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126"/>
      <c r="BJ62" s="126"/>
      <c r="BK62" s="306"/>
      <c r="BL62" s="306"/>
      <c r="BM62" s="150"/>
      <c r="BN62" s="150"/>
      <c r="BO62" s="151"/>
      <c r="BP62" s="152"/>
      <c r="BQ62" s="309"/>
      <c r="BR62" s="309"/>
      <c r="BS62" s="309"/>
      <c r="BT62" s="309"/>
      <c r="BU62" s="309"/>
      <c r="BV62" s="126"/>
      <c r="BW62" s="126"/>
      <c r="BX62" s="126"/>
      <c r="BY62" s="126"/>
      <c r="BZ62" s="126"/>
      <c r="CA62" s="126"/>
      <c r="CB62" s="126"/>
      <c r="CC62" s="126"/>
    </row>
    <row r="63" spans="1:81" ht="18.75">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306"/>
      <c r="BL63" s="306"/>
      <c r="BM63" s="150"/>
      <c r="BN63" s="150"/>
      <c r="BO63" s="151"/>
      <c r="BP63" s="152"/>
      <c r="BQ63" s="309"/>
      <c r="BR63" s="309"/>
      <c r="BS63" s="309"/>
      <c r="BT63" s="309"/>
      <c r="BU63" s="309"/>
      <c r="BV63" s="126"/>
      <c r="BW63" s="126"/>
      <c r="BX63" s="126"/>
      <c r="BY63" s="126"/>
      <c r="BZ63" s="126"/>
      <c r="CA63" s="126"/>
      <c r="CB63" s="126"/>
      <c r="CC63" s="126"/>
    </row>
    <row r="64" spans="1:81" ht="9.9499999999999993" customHeight="1">
      <c r="A64" s="126"/>
      <c r="B64" s="299" t="s">
        <v>585</v>
      </c>
      <c r="C64" s="299"/>
      <c r="D64" s="299"/>
      <c r="E64" s="295" t="s">
        <v>591</v>
      </c>
      <c r="F64" s="295"/>
      <c r="G64" s="295"/>
      <c r="H64" s="295"/>
      <c r="I64" s="295"/>
      <c r="J64" s="295"/>
      <c r="K64" s="295"/>
      <c r="L64" s="295"/>
      <c r="M64" s="295"/>
      <c r="N64" s="295"/>
      <c r="O64" s="295"/>
      <c r="P64" s="295"/>
      <c r="Q64" s="295"/>
      <c r="R64" s="295"/>
      <c r="S64" s="297" t="s">
        <v>584</v>
      </c>
      <c r="T64" s="297"/>
      <c r="U64" s="297" t="str">
        <f>$BQ$21&amp;" + "&amp;$BQ$23&amp;" + "&amp;$BQ$25&amp;" + "&amp;$BQ$27</f>
        <v>24 + 2 + 0 + 0</v>
      </c>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t="s">
        <v>583</v>
      </c>
      <c r="AW64" s="297"/>
      <c r="AX64" s="297"/>
      <c r="AY64" s="297"/>
      <c r="AZ64" s="297"/>
      <c r="BA64" s="297"/>
      <c r="BB64" s="297"/>
      <c r="BC64" s="302">
        <f>IF(U66=0,0,BV21*100%)</f>
        <v>0.26804123711340205</v>
      </c>
      <c r="BD64" s="302"/>
      <c r="BE64" s="302"/>
      <c r="BF64" s="302"/>
      <c r="BG64" s="302"/>
      <c r="BH64" s="302"/>
      <c r="BI64" s="126"/>
      <c r="BJ64" s="126"/>
      <c r="BK64" s="128"/>
      <c r="BL64" s="128"/>
      <c r="BM64" s="128"/>
      <c r="BN64" s="128"/>
      <c r="BO64" s="152"/>
      <c r="BP64" s="152"/>
      <c r="BQ64" s="143"/>
      <c r="BR64" s="143"/>
      <c r="BS64" s="143"/>
      <c r="BT64" s="143"/>
      <c r="BU64" s="143"/>
      <c r="BV64" s="126"/>
      <c r="BW64" s="126"/>
      <c r="BX64" s="126"/>
      <c r="BY64" s="126"/>
      <c r="BZ64" s="126"/>
      <c r="CA64" s="126"/>
      <c r="CB64" s="126"/>
      <c r="CC64" s="126"/>
    </row>
    <row r="65" spans="1:81" ht="9.9499999999999993" customHeight="1">
      <c r="A65" s="126"/>
      <c r="B65" s="299"/>
      <c r="C65" s="299"/>
      <c r="D65" s="299"/>
      <c r="E65" s="300"/>
      <c r="F65" s="300"/>
      <c r="G65" s="300"/>
      <c r="H65" s="300"/>
      <c r="I65" s="300"/>
      <c r="J65" s="300"/>
      <c r="K65" s="300"/>
      <c r="L65" s="300"/>
      <c r="M65" s="300"/>
      <c r="N65" s="300"/>
      <c r="O65" s="300"/>
      <c r="P65" s="300"/>
      <c r="Q65" s="300"/>
      <c r="R65" s="300"/>
      <c r="S65" s="297"/>
      <c r="T65" s="297"/>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297"/>
      <c r="AW65" s="297"/>
      <c r="AX65" s="297"/>
      <c r="AY65" s="297"/>
      <c r="AZ65" s="297"/>
      <c r="BA65" s="297"/>
      <c r="BB65" s="297"/>
      <c r="BC65" s="302"/>
      <c r="BD65" s="302"/>
      <c r="BE65" s="302"/>
      <c r="BF65" s="302"/>
      <c r="BG65" s="302"/>
      <c r="BH65" s="302"/>
      <c r="BI65" s="126"/>
      <c r="BJ65" s="293">
        <v>0.6</v>
      </c>
      <c r="BK65" s="128"/>
      <c r="BL65" s="128"/>
      <c r="BM65" s="128"/>
      <c r="BN65" s="128"/>
      <c r="BO65" s="152"/>
      <c r="BP65" s="152"/>
      <c r="BQ65" s="127"/>
      <c r="BR65" s="127"/>
      <c r="BS65" s="127"/>
      <c r="BT65" s="127"/>
      <c r="BU65" s="127"/>
      <c r="BV65" s="126"/>
      <c r="BW65" s="126"/>
      <c r="BX65" s="126"/>
      <c r="BY65" s="126"/>
      <c r="BZ65" s="126"/>
      <c r="CA65" s="126"/>
      <c r="CB65" s="126"/>
      <c r="CC65" s="126"/>
    </row>
    <row r="66" spans="1:81" ht="9.9499999999999993" customHeight="1">
      <c r="A66" s="126"/>
      <c r="B66" s="299"/>
      <c r="C66" s="299"/>
      <c r="D66" s="299"/>
      <c r="E66" s="294" t="s">
        <v>582</v>
      </c>
      <c r="F66" s="294"/>
      <c r="G66" s="294"/>
      <c r="H66" s="294"/>
      <c r="I66" s="294"/>
      <c r="J66" s="294"/>
      <c r="K66" s="294"/>
      <c r="L66" s="294"/>
      <c r="M66" s="294"/>
      <c r="N66" s="294"/>
      <c r="O66" s="294"/>
      <c r="P66" s="294"/>
      <c r="Q66" s="294"/>
      <c r="R66" s="294"/>
      <c r="S66" s="297"/>
      <c r="T66" s="297"/>
      <c r="U66" s="303" t="str">
        <f>$BQ$5&amp;" + "&amp;$BQ$7&amp;" + "&amp;$BQ$9&amp;" + "&amp;$BQ$11</f>
        <v>94 + 3 + 0 + 0</v>
      </c>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297"/>
      <c r="AW66" s="297"/>
      <c r="AX66" s="297"/>
      <c r="AY66" s="297"/>
      <c r="AZ66" s="297"/>
      <c r="BA66" s="297"/>
      <c r="BB66" s="297"/>
      <c r="BC66" s="302"/>
      <c r="BD66" s="302"/>
      <c r="BE66" s="302"/>
      <c r="BF66" s="302"/>
      <c r="BG66" s="302"/>
      <c r="BH66" s="302"/>
      <c r="BI66" s="126"/>
      <c r="BJ66" s="293"/>
      <c r="BK66" s="128"/>
      <c r="BL66" s="128"/>
      <c r="BM66" s="128"/>
      <c r="BN66" s="128"/>
      <c r="BO66" s="152"/>
      <c r="BP66" s="152"/>
      <c r="BQ66" s="127"/>
      <c r="BR66" s="127"/>
      <c r="BS66" s="127"/>
      <c r="BT66" s="127"/>
      <c r="BU66" s="127"/>
      <c r="BV66" s="126"/>
      <c r="BW66" s="126"/>
      <c r="BX66" s="126"/>
      <c r="BY66" s="126"/>
      <c r="BZ66" s="126"/>
      <c r="CA66" s="126"/>
      <c r="CB66" s="126"/>
      <c r="CC66" s="126"/>
    </row>
    <row r="67" spans="1:81" ht="9.9499999999999993" customHeight="1">
      <c r="A67" s="126"/>
      <c r="B67" s="299"/>
      <c r="C67" s="299"/>
      <c r="D67" s="299"/>
      <c r="E67" s="295"/>
      <c r="F67" s="295"/>
      <c r="G67" s="295"/>
      <c r="H67" s="295"/>
      <c r="I67" s="295"/>
      <c r="J67" s="295"/>
      <c r="K67" s="295"/>
      <c r="L67" s="295"/>
      <c r="M67" s="295"/>
      <c r="N67" s="295"/>
      <c r="O67" s="295"/>
      <c r="P67" s="295"/>
      <c r="Q67" s="295"/>
      <c r="R67" s="295"/>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302"/>
      <c r="BD67" s="302"/>
      <c r="BE67" s="302"/>
      <c r="BF67" s="302"/>
      <c r="BG67" s="302"/>
      <c r="BH67" s="302"/>
      <c r="BI67" s="126"/>
      <c r="BJ67" s="126"/>
      <c r="BK67" s="128"/>
      <c r="BL67" s="128"/>
      <c r="BM67" s="128"/>
      <c r="BN67" s="128"/>
      <c r="BO67" s="152"/>
      <c r="BP67" s="152"/>
      <c r="BQ67" s="127"/>
      <c r="BR67" s="127"/>
      <c r="BS67" s="127"/>
      <c r="BT67" s="127"/>
      <c r="BU67" s="127"/>
      <c r="BV67" s="126"/>
      <c r="BW67" s="126"/>
      <c r="BX67" s="126"/>
      <c r="BY67" s="126"/>
      <c r="BZ67" s="126"/>
      <c r="CA67" s="126"/>
      <c r="CB67" s="126"/>
      <c r="CC67" s="126"/>
    </row>
    <row r="68" spans="1:81" ht="8.4499999999999993"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8"/>
      <c r="BL68" s="128"/>
      <c r="BM68" s="128"/>
      <c r="BN68" s="128"/>
      <c r="BO68" s="152"/>
      <c r="BP68" s="152"/>
      <c r="BQ68" s="127"/>
      <c r="BR68" s="127"/>
      <c r="BS68" s="127"/>
      <c r="BT68" s="127"/>
      <c r="BU68" s="127"/>
      <c r="BV68" s="126"/>
      <c r="BW68" s="126"/>
    </row>
    <row r="69" spans="1:81" ht="8.4499999999999993"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8"/>
      <c r="BL69" s="128"/>
      <c r="BM69" s="128"/>
      <c r="BN69" s="128"/>
      <c r="BO69" s="152"/>
      <c r="BP69" s="152"/>
      <c r="BQ69" s="127"/>
      <c r="BR69" s="127"/>
      <c r="BS69" s="127"/>
      <c r="BT69" s="127"/>
      <c r="BU69" s="127"/>
      <c r="BV69" s="126"/>
      <c r="BW69" s="126"/>
    </row>
    <row r="70" spans="1:81" ht="8.4499999999999993"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8"/>
      <c r="BL70" s="128"/>
      <c r="BM70" s="128"/>
      <c r="BN70" s="128"/>
      <c r="BO70" s="152"/>
      <c r="BP70" s="152"/>
      <c r="BQ70" s="127"/>
      <c r="BR70" s="127"/>
      <c r="BS70" s="127"/>
      <c r="BT70" s="127"/>
      <c r="BU70" s="127"/>
      <c r="BV70" s="126"/>
      <c r="BW70" s="126"/>
    </row>
    <row r="71" spans="1:81" ht="7.5" customHeight="1">
      <c r="A71" s="126"/>
      <c r="B71" s="298" t="s">
        <v>590</v>
      </c>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126"/>
      <c r="BJ71" s="126"/>
      <c r="BK71" s="128"/>
      <c r="BL71" s="128"/>
      <c r="BM71" s="128"/>
      <c r="BN71" s="128"/>
      <c r="BO71" s="152"/>
      <c r="BP71" s="152"/>
      <c r="BQ71" s="127"/>
      <c r="BR71" s="127"/>
      <c r="BS71" s="127"/>
      <c r="BT71" s="127"/>
      <c r="BU71" s="127"/>
      <c r="BV71" s="126"/>
      <c r="BW71" s="126"/>
    </row>
    <row r="72" spans="1:81" ht="7.5" customHeight="1">
      <c r="A72" s="126"/>
      <c r="B72" s="298"/>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126"/>
      <c r="BJ72" s="126"/>
      <c r="BK72" s="128"/>
      <c r="BL72" s="128"/>
      <c r="BM72" s="128"/>
      <c r="BN72" s="128"/>
      <c r="BO72" s="152"/>
      <c r="BP72" s="152"/>
      <c r="BQ72" s="127"/>
      <c r="BR72" s="127"/>
      <c r="BS72" s="127"/>
      <c r="BT72" s="127"/>
      <c r="BU72" s="127"/>
      <c r="BV72" s="126"/>
      <c r="BW72" s="126"/>
    </row>
    <row r="73" spans="1:81" ht="7.5" customHeight="1">
      <c r="A73" s="126"/>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126"/>
      <c r="BJ73" s="126"/>
      <c r="BK73" s="128"/>
      <c r="BL73" s="128"/>
      <c r="BM73" s="128"/>
      <c r="BN73" s="128"/>
      <c r="BO73" s="152"/>
      <c r="BP73" s="152"/>
      <c r="BQ73" s="127"/>
      <c r="BR73" s="127"/>
      <c r="BS73" s="127"/>
      <c r="BT73" s="127"/>
      <c r="BU73" s="127"/>
      <c r="BV73" s="126"/>
      <c r="BW73" s="126"/>
    </row>
    <row r="74" spans="1:81" ht="7.5" customHeight="1">
      <c r="A74" s="126"/>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126"/>
      <c r="BJ74" s="126"/>
      <c r="BK74" s="128"/>
      <c r="BL74" s="128"/>
      <c r="BM74" s="128"/>
      <c r="BN74" s="128"/>
      <c r="BO74" s="152"/>
      <c r="BP74" s="152"/>
      <c r="BQ74" s="127"/>
      <c r="BR74" s="127"/>
      <c r="BS74" s="127"/>
      <c r="BT74" s="127"/>
      <c r="BU74" s="127"/>
      <c r="BV74" s="126"/>
      <c r="BW74" s="126"/>
    </row>
    <row r="75" spans="1:81" ht="7.5" customHeight="1">
      <c r="A75" s="126"/>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126"/>
      <c r="BJ75" s="126"/>
      <c r="BK75" s="128"/>
      <c r="BL75" s="128"/>
      <c r="BM75" s="128"/>
      <c r="BN75" s="128"/>
      <c r="BO75" s="152"/>
      <c r="BP75" s="152"/>
      <c r="BQ75" s="127"/>
      <c r="BR75" s="127"/>
      <c r="BS75" s="127"/>
      <c r="BT75" s="127"/>
      <c r="BU75" s="127"/>
      <c r="BV75" s="126"/>
      <c r="BW75" s="126"/>
    </row>
    <row r="76" spans="1:81" ht="7.5" customHeight="1">
      <c r="A76" s="126"/>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126"/>
      <c r="BJ76" s="126"/>
      <c r="BK76" s="128"/>
      <c r="BL76" s="128"/>
      <c r="BM76" s="128"/>
      <c r="BN76" s="128"/>
      <c r="BO76" s="152"/>
      <c r="BP76" s="152"/>
      <c r="BQ76" s="127"/>
      <c r="BR76" s="127"/>
      <c r="BS76" s="127"/>
      <c r="BT76" s="127"/>
      <c r="BU76" s="127"/>
      <c r="BV76" s="126"/>
      <c r="BW76" s="126"/>
    </row>
    <row r="77" spans="1:81" ht="7.5" customHeight="1">
      <c r="A77" s="126"/>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126"/>
      <c r="BJ77" s="126"/>
      <c r="BK77" s="128"/>
      <c r="BL77" s="128"/>
      <c r="BM77" s="128"/>
      <c r="BN77" s="128"/>
      <c r="BO77" s="152"/>
      <c r="BP77" s="152"/>
      <c r="BQ77" s="127"/>
      <c r="BR77" s="127"/>
      <c r="BS77" s="127"/>
      <c r="BT77" s="127"/>
      <c r="BU77" s="127"/>
      <c r="BV77" s="126"/>
      <c r="BW77" s="126"/>
    </row>
    <row r="78" spans="1:81" ht="7.5" customHeight="1">
      <c r="A78" s="126"/>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126"/>
      <c r="BJ78" s="126"/>
      <c r="BK78" s="128"/>
      <c r="BL78" s="128"/>
      <c r="BM78" s="128"/>
      <c r="BN78" s="128"/>
      <c r="BO78" s="152"/>
      <c r="BP78" s="152"/>
      <c r="BQ78" s="127"/>
      <c r="BR78" s="127"/>
      <c r="BS78" s="127"/>
      <c r="BT78" s="127"/>
      <c r="BU78" s="127"/>
      <c r="BV78" s="126"/>
      <c r="BW78" s="126"/>
    </row>
    <row r="79" spans="1:81" ht="7.5" customHeight="1">
      <c r="A79" s="126"/>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126"/>
      <c r="BJ79" s="126"/>
      <c r="BK79" s="128"/>
      <c r="BL79" s="128"/>
      <c r="BM79" s="128"/>
      <c r="BN79" s="128"/>
      <c r="BO79" s="152"/>
      <c r="BP79" s="152"/>
      <c r="BQ79" s="127"/>
      <c r="BR79" s="127"/>
      <c r="BS79" s="127"/>
      <c r="BT79" s="127"/>
      <c r="BU79" s="127"/>
      <c r="BV79" s="126"/>
      <c r="BW79" s="126"/>
    </row>
    <row r="80" spans="1:81" ht="7.5" customHeight="1">
      <c r="A80" s="126"/>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126"/>
      <c r="BJ80" s="126"/>
      <c r="BK80" s="128"/>
      <c r="BL80" s="128"/>
      <c r="BM80" s="128"/>
      <c r="BN80" s="128"/>
      <c r="BO80" s="152"/>
      <c r="BP80" s="152"/>
      <c r="BQ80" s="127"/>
      <c r="BR80" s="127"/>
      <c r="BS80" s="127"/>
      <c r="BT80" s="127"/>
      <c r="BU80" s="127"/>
      <c r="BV80" s="126"/>
      <c r="BW80" s="126"/>
    </row>
    <row r="81" spans="1:75" ht="7.5" customHeight="1">
      <c r="A81" s="126"/>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126"/>
      <c r="BJ81" s="126"/>
      <c r="BK81" s="128"/>
      <c r="BL81" s="128"/>
      <c r="BM81" s="128"/>
      <c r="BN81" s="128"/>
      <c r="BO81" s="152"/>
      <c r="BP81" s="152"/>
      <c r="BQ81" s="127"/>
      <c r="BR81" s="127"/>
      <c r="BS81" s="127"/>
      <c r="BT81" s="127"/>
      <c r="BU81" s="127"/>
      <c r="BV81" s="126"/>
      <c r="BW81" s="126"/>
    </row>
    <row r="82" spans="1:75" ht="27" customHeight="1">
      <c r="A82" s="126"/>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126"/>
      <c r="BJ82" s="126"/>
      <c r="BK82" s="128"/>
      <c r="BL82" s="128"/>
      <c r="BM82" s="128"/>
      <c r="BN82" s="128"/>
      <c r="BO82" s="152"/>
      <c r="BP82" s="152"/>
      <c r="BQ82" s="127"/>
      <c r="BR82" s="127"/>
      <c r="BS82" s="127"/>
      <c r="BT82" s="127"/>
      <c r="BU82" s="127"/>
      <c r="BV82" s="126"/>
      <c r="BW82" s="126"/>
    </row>
    <row r="83" spans="1:75" ht="18.75">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8"/>
      <c r="BL83" s="128"/>
      <c r="BM83" s="128"/>
      <c r="BN83" s="128"/>
      <c r="BO83" s="152"/>
      <c r="BP83" s="152"/>
      <c r="BQ83" s="127"/>
      <c r="BR83" s="127"/>
      <c r="BS83" s="127"/>
      <c r="BT83" s="127"/>
      <c r="BU83" s="127"/>
      <c r="BV83" s="126"/>
      <c r="BW83" s="126"/>
    </row>
    <row r="84" spans="1:75" ht="9.9499999999999993" customHeight="1">
      <c r="A84" s="126"/>
      <c r="B84" s="299" t="s">
        <v>585</v>
      </c>
      <c r="C84" s="299"/>
      <c r="D84" s="299"/>
      <c r="E84" s="295" t="s">
        <v>606</v>
      </c>
      <c r="F84" s="295"/>
      <c r="G84" s="295"/>
      <c r="H84" s="297" t="s">
        <v>584</v>
      </c>
      <c r="I84" s="297"/>
      <c r="J84" s="297">
        <f>$BQ$31</f>
        <v>48</v>
      </c>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t="s">
        <v>583</v>
      </c>
      <c r="AL84" s="297"/>
      <c r="AM84" s="297"/>
      <c r="AN84" s="297"/>
      <c r="AO84" s="297"/>
      <c r="AP84" s="297"/>
      <c r="AQ84" s="297"/>
      <c r="AR84" s="302">
        <f>IF(J86=0,0,BV31*100%)</f>
        <v>0.90566037735849059</v>
      </c>
      <c r="AS84" s="302"/>
      <c r="AT84" s="302"/>
      <c r="AU84" s="302"/>
      <c r="AV84" s="302"/>
      <c r="AW84" s="302"/>
      <c r="AX84" s="302"/>
      <c r="AY84" s="302"/>
      <c r="AZ84" s="302"/>
      <c r="BA84" s="302"/>
      <c r="BB84" s="302"/>
      <c r="BC84" s="126"/>
      <c r="BD84" s="126"/>
      <c r="BE84" s="126"/>
      <c r="BF84" s="126"/>
      <c r="BG84" s="126"/>
      <c r="BH84" s="126"/>
      <c r="BI84" s="126"/>
      <c r="BJ84" s="126"/>
      <c r="BK84" s="128"/>
      <c r="BL84" s="128"/>
      <c r="BM84" s="128"/>
      <c r="BN84" s="128"/>
      <c r="BO84" s="152"/>
      <c r="BP84" s="152"/>
      <c r="BQ84" s="127"/>
      <c r="BR84" s="127"/>
      <c r="BS84" s="127"/>
      <c r="BT84" s="127"/>
      <c r="BU84" s="127"/>
      <c r="BV84" s="126"/>
      <c r="BW84" s="126"/>
    </row>
    <row r="85" spans="1:75" ht="9.9499999999999993" customHeight="1">
      <c r="A85" s="126"/>
      <c r="B85" s="299"/>
      <c r="C85" s="299"/>
      <c r="D85" s="299"/>
      <c r="E85" s="300"/>
      <c r="F85" s="300"/>
      <c r="G85" s="300"/>
      <c r="H85" s="297"/>
      <c r="I85" s="297"/>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297"/>
      <c r="AL85" s="297"/>
      <c r="AM85" s="297"/>
      <c r="AN85" s="297"/>
      <c r="AO85" s="297"/>
      <c r="AP85" s="297"/>
      <c r="AQ85" s="297"/>
      <c r="AR85" s="302"/>
      <c r="AS85" s="302"/>
      <c r="AT85" s="302"/>
      <c r="AU85" s="302"/>
      <c r="AV85" s="302"/>
      <c r="AW85" s="302"/>
      <c r="AX85" s="302"/>
      <c r="AY85" s="302"/>
      <c r="AZ85" s="302"/>
      <c r="BA85" s="302"/>
      <c r="BB85" s="302"/>
      <c r="BC85" s="126"/>
      <c r="BD85" s="126"/>
      <c r="BE85" s="126"/>
      <c r="BF85" s="126"/>
      <c r="BG85" s="126"/>
      <c r="BH85" s="126"/>
      <c r="BI85" s="126"/>
      <c r="BJ85" s="293">
        <v>0.8</v>
      </c>
      <c r="BK85" s="128"/>
      <c r="BL85" s="128"/>
      <c r="BM85" s="128"/>
      <c r="BN85" s="128"/>
      <c r="BO85" s="152"/>
      <c r="BP85" s="152"/>
      <c r="BQ85" s="127"/>
      <c r="BR85" s="127"/>
      <c r="BS85" s="127"/>
      <c r="BT85" s="127"/>
      <c r="BU85" s="127"/>
      <c r="BV85" s="126"/>
      <c r="BW85" s="126"/>
    </row>
    <row r="86" spans="1:75" ht="9.9499999999999993" customHeight="1">
      <c r="A86" s="126"/>
      <c r="B86" s="299"/>
      <c r="C86" s="299"/>
      <c r="D86" s="299"/>
      <c r="E86" s="294" t="s">
        <v>604</v>
      </c>
      <c r="F86" s="294"/>
      <c r="G86" s="294"/>
      <c r="H86" s="297"/>
      <c r="I86" s="297"/>
      <c r="J86" s="303">
        <f>$BQ$34</f>
        <v>53</v>
      </c>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297"/>
      <c r="AL86" s="297"/>
      <c r="AM86" s="297"/>
      <c r="AN86" s="297"/>
      <c r="AO86" s="297"/>
      <c r="AP86" s="297"/>
      <c r="AQ86" s="297"/>
      <c r="AR86" s="302"/>
      <c r="AS86" s="302"/>
      <c r="AT86" s="302"/>
      <c r="AU86" s="302"/>
      <c r="AV86" s="302"/>
      <c r="AW86" s="302"/>
      <c r="AX86" s="302"/>
      <c r="AY86" s="302"/>
      <c r="AZ86" s="302"/>
      <c r="BA86" s="302"/>
      <c r="BB86" s="302"/>
      <c r="BC86" s="126"/>
      <c r="BD86" s="126"/>
      <c r="BE86" s="126"/>
      <c r="BF86" s="126"/>
      <c r="BG86" s="126"/>
      <c r="BH86" s="126"/>
      <c r="BI86" s="126"/>
      <c r="BJ86" s="293"/>
      <c r="BK86" s="128"/>
      <c r="BL86" s="128"/>
      <c r="BM86" s="128"/>
      <c r="BN86" s="128"/>
      <c r="BO86" s="152"/>
      <c r="BP86" s="152"/>
      <c r="BQ86" s="127"/>
      <c r="BR86" s="127"/>
      <c r="BS86" s="127"/>
      <c r="BT86" s="127"/>
      <c r="BU86" s="127"/>
      <c r="BV86" s="126"/>
      <c r="BW86" s="126"/>
    </row>
    <row r="87" spans="1:75" ht="9.9499999999999993" customHeight="1">
      <c r="A87" s="126"/>
      <c r="B87" s="299"/>
      <c r="C87" s="299"/>
      <c r="D87" s="299"/>
      <c r="E87" s="295"/>
      <c r="F87" s="295"/>
      <c r="G87" s="295"/>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302"/>
      <c r="AS87" s="302"/>
      <c r="AT87" s="302"/>
      <c r="AU87" s="302"/>
      <c r="AV87" s="302"/>
      <c r="AW87" s="302"/>
      <c r="AX87" s="302"/>
      <c r="AY87" s="302"/>
      <c r="AZ87" s="302"/>
      <c r="BA87" s="302"/>
      <c r="BB87" s="302"/>
      <c r="BC87" s="126"/>
      <c r="BD87" s="126"/>
      <c r="BE87" s="126"/>
      <c r="BF87" s="126"/>
      <c r="BG87" s="126"/>
      <c r="BH87" s="126"/>
      <c r="BI87" s="126"/>
      <c r="BJ87" s="126"/>
      <c r="BK87" s="128"/>
      <c r="BL87" s="128"/>
      <c r="BM87" s="128"/>
      <c r="BN87" s="128"/>
      <c r="BO87" s="152"/>
      <c r="BP87" s="152"/>
      <c r="BQ87" s="127"/>
      <c r="BR87" s="127"/>
      <c r="BS87" s="127"/>
      <c r="BT87" s="127"/>
      <c r="BU87" s="127"/>
      <c r="BV87" s="126"/>
      <c r="BW87" s="126"/>
    </row>
    <row r="88" spans="1:75" ht="3.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8"/>
      <c r="BL88" s="128"/>
      <c r="BM88" s="128"/>
      <c r="BN88" s="128"/>
      <c r="BO88" s="152"/>
      <c r="BP88" s="152"/>
      <c r="BQ88" s="127"/>
      <c r="BR88" s="127"/>
      <c r="BS88" s="127"/>
      <c r="BT88" s="127"/>
      <c r="BU88" s="127"/>
      <c r="BV88" s="126"/>
      <c r="BW88" s="126"/>
    </row>
    <row r="89" spans="1:75" ht="4.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8"/>
      <c r="BL89" s="128"/>
      <c r="BM89" s="128"/>
      <c r="BN89" s="128"/>
      <c r="BO89" s="152"/>
      <c r="BP89" s="152"/>
      <c r="BQ89" s="127"/>
      <c r="BR89" s="127"/>
      <c r="BS89" s="127"/>
      <c r="BT89" s="127"/>
      <c r="BU89" s="127"/>
      <c r="BV89" s="126"/>
      <c r="BW89" s="126"/>
    </row>
    <row r="90" spans="1:75" ht="8.4499999999999993"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8"/>
      <c r="BL90" s="128"/>
      <c r="BM90" s="128"/>
      <c r="BN90" s="128"/>
      <c r="BO90" s="152"/>
      <c r="BP90" s="152"/>
      <c r="BQ90" s="127"/>
      <c r="BR90" s="127"/>
      <c r="BS90" s="127"/>
      <c r="BT90" s="127"/>
      <c r="BU90" s="127"/>
      <c r="BV90" s="126"/>
      <c r="BW90" s="126"/>
    </row>
    <row r="91" spans="1:75" ht="9.6" customHeight="1">
      <c r="A91" s="126"/>
      <c r="B91" s="298" t="s">
        <v>589</v>
      </c>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126"/>
      <c r="BJ91" s="126"/>
      <c r="BK91" s="128"/>
      <c r="BL91" s="128"/>
      <c r="BM91" s="128"/>
      <c r="BN91" s="128"/>
      <c r="BO91" s="152"/>
      <c r="BP91" s="152"/>
      <c r="BQ91" s="127"/>
      <c r="BR91" s="127"/>
      <c r="BS91" s="127"/>
      <c r="BT91" s="127"/>
      <c r="BU91" s="127"/>
      <c r="BV91" s="126"/>
      <c r="BW91" s="126"/>
    </row>
    <row r="92" spans="1:75" ht="9.6" customHeight="1">
      <c r="A92" s="126"/>
      <c r="B92" s="298"/>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126"/>
      <c r="BJ92" s="126"/>
      <c r="BK92" s="128"/>
      <c r="BL92" s="128"/>
      <c r="BM92" s="128"/>
      <c r="BN92" s="128"/>
      <c r="BO92" s="152"/>
      <c r="BP92" s="152"/>
      <c r="BQ92" s="127"/>
      <c r="BR92" s="127"/>
      <c r="BS92" s="127"/>
      <c r="BT92" s="127"/>
      <c r="BU92" s="127"/>
      <c r="BV92" s="126"/>
      <c r="BW92" s="126"/>
    </row>
    <row r="93" spans="1:75" ht="9.6" customHeight="1">
      <c r="A93" s="126"/>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126"/>
      <c r="BJ93" s="126"/>
      <c r="BK93" s="128"/>
      <c r="BL93" s="128"/>
      <c r="BM93" s="128"/>
      <c r="BN93" s="128"/>
      <c r="BO93" s="152"/>
      <c r="BP93" s="152"/>
      <c r="BQ93" s="127"/>
      <c r="BR93" s="127"/>
      <c r="BS93" s="127"/>
      <c r="BT93" s="127"/>
      <c r="BU93" s="127"/>
      <c r="BV93" s="126"/>
      <c r="BW93" s="126"/>
    </row>
    <row r="94" spans="1:75" ht="9.6" customHeight="1">
      <c r="A94" s="126"/>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126"/>
      <c r="BJ94" s="126"/>
      <c r="BK94" s="128"/>
      <c r="BL94" s="128"/>
      <c r="BM94" s="128"/>
      <c r="BN94" s="128"/>
      <c r="BO94" s="152"/>
      <c r="BP94" s="152"/>
      <c r="BQ94" s="127"/>
      <c r="BR94" s="127"/>
      <c r="BS94" s="127"/>
      <c r="BT94" s="127"/>
      <c r="BU94" s="127"/>
      <c r="BV94" s="126"/>
      <c r="BW94" s="126"/>
    </row>
    <row r="95" spans="1:75" ht="9.6" customHeight="1">
      <c r="A95" s="126"/>
      <c r="B95" s="298"/>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126"/>
      <c r="BJ95" s="126"/>
      <c r="BK95" s="128"/>
      <c r="BL95" s="128"/>
      <c r="BM95" s="128"/>
      <c r="BN95" s="128"/>
      <c r="BO95" s="152"/>
      <c r="BP95" s="152"/>
      <c r="BQ95" s="127"/>
      <c r="BR95" s="127"/>
      <c r="BS95" s="127"/>
      <c r="BT95" s="127"/>
      <c r="BU95" s="127"/>
      <c r="BV95" s="126"/>
      <c r="BW95" s="126"/>
    </row>
    <row r="96" spans="1:75" ht="9.6" customHeight="1">
      <c r="A96" s="126"/>
      <c r="B96" s="298"/>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126"/>
      <c r="BJ96" s="126"/>
      <c r="BK96" s="128"/>
      <c r="BL96" s="128"/>
      <c r="BM96" s="128"/>
      <c r="BN96" s="128"/>
      <c r="BO96" s="152"/>
      <c r="BP96" s="152"/>
      <c r="BQ96" s="127"/>
      <c r="BR96" s="127"/>
      <c r="BS96" s="127"/>
      <c r="BT96" s="127"/>
      <c r="BU96" s="127"/>
      <c r="BV96" s="126"/>
      <c r="BW96" s="126"/>
    </row>
    <row r="97" spans="1:75" ht="18.75">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8"/>
      <c r="BL97" s="128"/>
      <c r="BM97" s="128"/>
      <c r="BN97" s="128"/>
      <c r="BO97" s="152"/>
      <c r="BP97" s="152"/>
      <c r="BQ97" s="127"/>
      <c r="BR97" s="127"/>
      <c r="BS97" s="127"/>
      <c r="BT97" s="127"/>
      <c r="BU97" s="127"/>
      <c r="BV97" s="126"/>
      <c r="BW97" s="126"/>
    </row>
    <row r="98" spans="1:75" ht="9.9499999999999993" customHeight="1">
      <c r="A98" s="126"/>
      <c r="B98" s="299" t="s">
        <v>585</v>
      </c>
      <c r="C98" s="299"/>
      <c r="D98" s="299"/>
      <c r="E98" s="295" t="s">
        <v>603</v>
      </c>
      <c r="F98" s="295"/>
      <c r="G98" s="295"/>
      <c r="H98" s="297" t="s">
        <v>584</v>
      </c>
      <c r="I98" s="297"/>
      <c r="J98" s="297">
        <f>$BQ$36</f>
        <v>2</v>
      </c>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t="s">
        <v>583</v>
      </c>
      <c r="AL98" s="297"/>
      <c r="AM98" s="297"/>
      <c r="AN98" s="297"/>
      <c r="AO98" s="297"/>
      <c r="AP98" s="297"/>
      <c r="AQ98" s="297"/>
      <c r="AR98" s="302">
        <f>IF(J100=0,0,BV36*100%)</f>
        <v>1</v>
      </c>
      <c r="AS98" s="302"/>
      <c r="AT98" s="302"/>
      <c r="AU98" s="302"/>
      <c r="AV98" s="302"/>
      <c r="AW98" s="302"/>
      <c r="AX98" s="302"/>
      <c r="AY98" s="302"/>
      <c r="AZ98" s="302"/>
      <c r="BA98" s="302"/>
      <c r="BB98" s="302"/>
      <c r="BC98" s="129"/>
      <c r="BD98" s="129"/>
      <c r="BE98" s="129"/>
      <c r="BF98" s="129"/>
      <c r="BG98" s="129"/>
      <c r="BH98" s="129"/>
      <c r="BI98" s="126"/>
      <c r="BJ98" s="126"/>
      <c r="BK98" s="128"/>
      <c r="BL98" s="128"/>
      <c r="BM98" s="128"/>
      <c r="BN98" s="128"/>
      <c r="BO98" s="152"/>
      <c r="BP98" s="152"/>
      <c r="BQ98" s="127"/>
      <c r="BR98" s="127"/>
      <c r="BS98" s="127"/>
      <c r="BT98" s="127"/>
      <c r="BU98" s="127"/>
      <c r="BV98" s="126"/>
      <c r="BW98" s="126"/>
    </row>
    <row r="99" spans="1:75" ht="9.9499999999999993" customHeight="1">
      <c r="A99" s="126"/>
      <c r="B99" s="299"/>
      <c r="C99" s="299"/>
      <c r="D99" s="299"/>
      <c r="E99" s="300"/>
      <c r="F99" s="300"/>
      <c r="G99" s="300"/>
      <c r="H99" s="297"/>
      <c r="I99" s="297"/>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297"/>
      <c r="AL99" s="297"/>
      <c r="AM99" s="297"/>
      <c r="AN99" s="297"/>
      <c r="AO99" s="297"/>
      <c r="AP99" s="297"/>
      <c r="AQ99" s="297"/>
      <c r="AR99" s="302"/>
      <c r="AS99" s="302"/>
      <c r="AT99" s="302"/>
      <c r="AU99" s="302"/>
      <c r="AV99" s="302"/>
      <c r="AW99" s="302"/>
      <c r="AX99" s="302"/>
      <c r="AY99" s="302"/>
      <c r="AZ99" s="302"/>
      <c r="BA99" s="302"/>
      <c r="BB99" s="302"/>
      <c r="BC99" s="129"/>
      <c r="BD99" s="129"/>
      <c r="BE99" s="129"/>
      <c r="BF99" s="129"/>
      <c r="BG99" s="129"/>
      <c r="BH99" s="129"/>
      <c r="BI99" s="126"/>
      <c r="BJ99" s="293">
        <v>0.9</v>
      </c>
      <c r="BK99" s="128"/>
      <c r="BL99" s="128"/>
      <c r="BM99" s="128"/>
      <c r="BN99" s="128"/>
      <c r="BO99" s="152"/>
      <c r="BP99" s="152"/>
      <c r="BQ99" s="127"/>
      <c r="BR99" s="127"/>
      <c r="BS99" s="127"/>
      <c r="BT99" s="127"/>
      <c r="BU99" s="127"/>
      <c r="BV99" s="126"/>
      <c r="BW99" s="126"/>
    </row>
    <row r="100" spans="1:75" ht="9.9499999999999993" customHeight="1">
      <c r="A100" s="126"/>
      <c r="B100" s="299"/>
      <c r="C100" s="299"/>
      <c r="D100" s="299"/>
      <c r="E100" s="294" t="s">
        <v>602</v>
      </c>
      <c r="F100" s="294"/>
      <c r="G100" s="294"/>
      <c r="H100" s="297"/>
      <c r="I100" s="297"/>
      <c r="J100" s="303">
        <f>IF($BQ$38=0,0%,$BQ$38)</f>
        <v>2</v>
      </c>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297"/>
      <c r="AL100" s="297"/>
      <c r="AM100" s="297"/>
      <c r="AN100" s="297"/>
      <c r="AO100" s="297"/>
      <c r="AP100" s="297"/>
      <c r="AQ100" s="297"/>
      <c r="AR100" s="302"/>
      <c r="AS100" s="302"/>
      <c r="AT100" s="302"/>
      <c r="AU100" s="302"/>
      <c r="AV100" s="302"/>
      <c r="AW100" s="302"/>
      <c r="AX100" s="302"/>
      <c r="AY100" s="302"/>
      <c r="AZ100" s="302"/>
      <c r="BA100" s="302"/>
      <c r="BB100" s="302"/>
      <c r="BC100" s="129"/>
      <c r="BD100" s="129"/>
      <c r="BE100" s="129"/>
      <c r="BF100" s="129"/>
      <c r="BG100" s="129"/>
      <c r="BH100" s="129"/>
      <c r="BI100" s="126"/>
      <c r="BJ100" s="293"/>
      <c r="BK100" s="128"/>
      <c r="BL100" s="128"/>
      <c r="BM100" s="128"/>
      <c r="BN100" s="128"/>
      <c r="BO100" s="152"/>
      <c r="BP100" s="152"/>
      <c r="BQ100" s="127"/>
      <c r="BR100" s="127"/>
      <c r="BS100" s="127"/>
      <c r="BT100" s="127"/>
      <c r="BU100" s="127"/>
      <c r="BV100" s="126"/>
      <c r="BW100" s="126"/>
    </row>
    <row r="101" spans="1:75" ht="9.9499999999999993" customHeight="1">
      <c r="A101" s="126"/>
      <c r="B101" s="299"/>
      <c r="C101" s="299"/>
      <c r="D101" s="299"/>
      <c r="E101" s="295"/>
      <c r="F101" s="295"/>
      <c r="G101" s="295"/>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302"/>
      <c r="AS101" s="302"/>
      <c r="AT101" s="302"/>
      <c r="AU101" s="302"/>
      <c r="AV101" s="302"/>
      <c r="AW101" s="302"/>
      <c r="AX101" s="302"/>
      <c r="AY101" s="302"/>
      <c r="AZ101" s="302"/>
      <c r="BA101" s="302"/>
      <c r="BB101" s="302"/>
      <c r="BC101" s="129"/>
      <c r="BD101" s="129"/>
      <c r="BE101" s="129"/>
      <c r="BF101" s="129"/>
      <c r="BG101" s="129"/>
      <c r="BH101" s="129"/>
      <c r="BI101" s="126"/>
      <c r="BJ101" s="126"/>
      <c r="BK101" s="128"/>
      <c r="BL101" s="128"/>
      <c r="BM101" s="128"/>
      <c r="BN101" s="128"/>
      <c r="BO101" s="152"/>
      <c r="BP101" s="152"/>
      <c r="BQ101" s="127"/>
      <c r="BR101" s="127"/>
      <c r="BS101" s="127"/>
      <c r="BT101" s="127"/>
      <c r="BU101" s="127"/>
      <c r="BV101" s="126"/>
      <c r="BW101" s="126"/>
    </row>
    <row r="102" spans="1:75" ht="8.4499999999999993"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8"/>
      <c r="BL102" s="128"/>
      <c r="BM102" s="128"/>
      <c r="BN102" s="128"/>
      <c r="BO102" s="152"/>
      <c r="BP102" s="152"/>
      <c r="BQ102" s="127"/>
      <c r="BR102" s="127"/>
      <c r="BS102" s="127"/>
      <c r="BT102" s="127"/>
      <c r="BU102" s="127"/>
      <c r="BV102" s="126"/>
      <c r="BW102" s="126"/>
    </row>
    <row r="103" spans="1:75" ht="8.4499999999999993"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8"/>
      <c r="BL103" s="128"/>
      <c r="BM103" s="128"/>
      <c r="BN103" s="128"/>
      <c r="BO103" s="152"/>
      <c r="BP103" s="152"/>
      <c r="BQ103" s="127"/>
      <c r="BR103" s="127"/>
      <c r="BS103" s="127"/>
      <c r="BT103" s="127"/>
      <c r="BU103" s="127"/>
      <c r="BV103" s="126"/>
      <c r="BW103" s="126"/>
    </row>
    <row r="104" spans="1:75" ht="8.4499999999999993"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8"/>
      <c r="BL104" s="128"/>
      <c r="BM104" s="128"/>
      <c r="BN104" s="128"/>
      <c r="BO104" s="152"/>
      <c r="BP104" s="152"/>
      <c r="BQ104" s="127"/>
      <c r="BR104" s="127"/>
      <c r="BS104" s="127"/>
      <c r="BT104" s="127"/>
      <c r="BU104" s="127"/>
      <c r="BV104" s="126"/>
      <c r="BW104" s="126"/>
    </row>
    <row r="105" spans="1:75" ht="9" customHeight="1">
      <c r="A105" s="126"/>
      <c r="B105" s="298" t="s">
        <v>588</v>
      </c>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126"/>
      <c r="BJ105" s="126"/>
      <c r="BK105" s="128"/>
      <c r="BL105" s="128"/>
      <c r="BM105" s="128"/>
      <c r="BN105" s="128"/>
      <c r="BO105" s="152"/>
      <c r="BP105" s="152"/>
      <c r="BQ105" s="127"/>
      <c r="BR105" s="127"/>
      <c r="BS105" s="127"/>
      <c r="BT105" s="127"/>
      <c r="BU105" s="127"/>
      <c r="BV105" s="126"/>
      <c r="BW105" s="126"/>
    </row>
    <row r="106" spans="1:75" ht="9" customHeight="1">
      <c r="A106" s="126"/>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126"/>
      <c r="BJ106" s="126"/>
      <c r="BK106" s="128"/>
      <c r="BL106" s="128"/>
      <c r="BM106" s="128"/>
      <c r="BN106" s="128"/>
      <c r="BO106" s="152"/>
      <c r="BP106" s="152"/>
      <c r="BQ106" s="127"/>
      <c r="BR106" s="127"/>
      <c r="BS106" s="127"/>
      <c r="BT106" s="127"/>
      <c r="BU106" s="127"/>
      <c r="BV106" s="126"/>
      <c r="BW106" s="126"/>
    </row>
    <row r="107" spans="1:75" ht="9" customHeight="1">
      <c r="A107" s="126"/>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126"/>
      <c r="BJ107" s="126"/>
      <c r="BK107" s="128"/>
      <c r="BL107" s="128"/>
      <c r="BM107" s="128"/>
      <c r="BN107" s="128"/>
      <c r="BO107" s="152"/>
      <c r="BP107" s="152"/>
      <c r="BQ107" s="127"/>
      <c r="BR107" s="127"/>
      <c r="BS107" s="127"/>
      <c r="BT107" s="127"/>
      <c r="BU107" s="127"/>
      <c r="BV107" s="126"/>
      <c r="BW107" s="126"/>
    </row>
    <row r="108" spans="1:75" ht="9" customHeight="1">
      <c r="A108" s="126"/>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126"/>
      <c r="BJ108" s="126"/>
      <c r="BK108" s="128"/>
      <c r="BL108" s="128"/>
      <c r="BM108" s="128"/>
      <c r="BN108" s="128"/>
      <c r="BO108" s="152"/>
      <c r="BP108" s="152"/>
      <c r="BQ108" s="127"/>
      <c r="BR108" s="127"/>
      <c r="BS108" s="127"/>
      <c r="BT108" s="127"/>
      <c r="BU108" s="127"/>
      <c r="BV108" s="126"/>
      <c r="BW108" s="126"/>
    </row>
    <row r="109" spans="1:75" ht="9" customHeight="1">
      <c r="A109" s="126"/>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126"/>
      <c r="BJ109" s="126"/>
      <c r="BK109" s="128"/>
      <c r="BL109" s="128"/>
      <c r="BM109" s="128"/>
      <c r="BN109" s="128"/>
      <c r="BO109" s="152"/>
      <c r="BP109" s="152"/>
      <c r="BQ109" s="127"/>
      <c r="BR109" s="127"/>
      <c r="BS109" s="127"/>
      <c r="BT109" s="127"/>
      <c r="BU109" s="127"/>
      <c r="BV109" s="126"/>
      <c r="BW109" s="126"/>
    </row>
    <row r="110" spans="1:75" ht="9" customHeight="1">
      <c r="A110" s="126"/>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126"/>
      <c r="BJ110" s="126"/>
      <c r="BK110" s="128"/>
      <c r="BL110" s="128"/>
      <c r="BM110" s="128"/>
      <c r="BN110" s="128"/>
      <c r="BO110" s="152"/>
      <c r="BP110" s="152"/>
      <c r="BQ110" s="127"/>
      <c r="BR110" s="127"/>
      <c r="BS110" s="127"/>
      <c r="BT110" s="127"/>
      <c r="BU110" s="127"/>
      <c r="BV110" s="126"/>
      <c r="BW110" s="126"/>
    </row>
    <row r="111" spans="1:75" ht="9" customHeight="1">
      <c r="A111" s="126"/>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126"/>
      <c r="BJ111" s="126"/>
      <c r="BK111" s="128"/>
      <c r="BL111" s="128"/>
      <c r="BM111" s="128"/>
      <c r="BN111" s="128"/>
      <c r="BO111" s="152"/>
      <c r="BP111" s="152"/>
      <c r="BQ111" s="127"/>
      <c r="BR111" s="127"/>
      <c r="BS111" s="127"/>
      <c r="BT111" s="127"/>
      <c r="BU111" s="127"/>
      <c r="BV111" s="126"/>
      <c r="BW111" s="126"/>
    </row>
    <row r="112" spans="1:75" ht="9" customHeight="1">
      <c r="A112" s="126"/>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126"/>
      <c r="BJ112" s="126"/>
      <c r="BK112" s="128"/>
      <c r="BL112" s="128"/>
      <c r="BM112" s="128"/>
      <c r="BN112" s="128"/>
      <c r="BO112" s="152"/>
      <c r="BP112" s="152"/>
      <c r="BQ112" s="127"/>
      <c r="BR112" s="127"/>
      <c r="BS112" s="127"/>
      <c r="BT112" s="127"/>
      <c r="BU112" s="127"/>
      <c r="BV112" s="126"/>
      <c r="BW112" s="126"/>
    </row>
    <row r="113" spans="1:75" ht="9" customHeight="1">
      <c r="A113" s="126"/>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126"/>
      <c r="BJ113" s="126"/>
      <c r="BK113" s="128"/>
      <c r="BL113" s="128"/>
      <c r="BM113" s="128"/>
      <c r="BN113" s="128"/>
      <c r="BO113" s="152"/>
      <c r="BP113" s="152"/>
      <c r="BQ113" s="127"/>
      <c r="BR113" s="127"/>
      <c r="BS113" s="127"/>
      <c r="BT113" s="127"/>
      <c r="BU113" s="127"/>
      <c r="BV113" s="126"/>
      <c r="BW113" s="126"/>
    </row>
    <row r="114" spans="1:75" ht="9" customHeight="1">
      <c r="A114" s="126"/>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126"/>
      <c r="BJ114" s="126"/>
      <c r="BK114" s="128"/>
      <c r="BL114" s="128"/>
      <c r="BM114" s="128"/>
      <c r="BN114" s="128"/>
      <c r="BO114" s="152"/>
      <c r="BP114" s="152"/>
      <c r="BQ114" s="127"/>
      <c r="BR114" s="127"/>
      <c r="BS114" s="127"/>
      <c r="BT114" s="127"/>
      <c r="BU114" s="127"/>
      <c r="BV114" s="126"/>
      <c r="BW114" s="126"/>
    </row>
    <row r="115" spans="1:75" ht="9" customHeight="1">
      <c r="A115" s="126"/>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126"/>
      <c r="BJ115" s="126"/>
      <c r="BK115" s="128"/>
      <c r="BL115" s="128"/>
      <c r="BM115" s="128"/>
      <c r="BN115" s="128"/>
      <c r="BO115" s="152"/>
      <c r="BP115" s="152"/>
      <c r="BQ115" s="127"/>
      <c r="BR115" s="127"/>
      <c r="BS115" s="127"/>
      <c r="BT115" s="127"/>
      <c r="BU115" s="127"/>
      <c r="BV115" s="126"/>
      <c r="BW115" s="126"/>
    </row>
    <row r="116" spans="1:75" ht="9" customHeight="1">
      <c r="A116" s="126"/>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126"/>
      <c r="BJ116" s="126"/>
      <c r="BK116" s="128"/>
      <c r="BL116" s="128"/>
      <c r="BM116" s="128"/>
      <c r="BN116" s="128"/>
      <c r="BO116" s="152"/>
      <c r="BP116" s="152"/>
      <c r="BQ116" s="127"/>
      <c r="BR116" s="127"/>
      <c r="BS116" s="127"/>
      <c r="BT116" s="127"/>
      <c r="BU116" s="127"/>
      <c r="BV116" s="126"/>
      <c r="BW116" s="126"/>
    </row>
    <row r="117" spans="1:75" ht="18.75">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8"/>
      <c r="BL117" s="128"/>
      <c r="BM117" s="128"/>
      <c r="BN117" s="128"/>
      <c r="BO117" s="152"/>
      <c r="BP117" s="152"/>
      <c r="BQ117" s="127"/>
      <c r="BR117" s="127"/>
      <c r="BS117" s="127"/>
      <c r="BT117" s="127"/>
      <c r="BU117" s="127"/>
      <c r="BV117" s="126"/>
      <c r="BW117" s="126"/>
    </row>
    <row r="118" spans="1:75" ht="9.9499999999999993" customHeight="1">
      <c r="A118" s="126"/>
      <c r="B118" s="299" t="s">
        <v>585</v>
      </c>
      <c r="C118" s="299"/>
      <c r="D118" s="299"/>
      <c r="E118" s="295" t="s">
        <v>587</v>
      </c>
      <c r="F118" s="295"/>
      <c r="G118" s="295"/>
      <c r="H118" s="295"/>
      <c r="I118" s="295"/>
      <c r="J118" s="295"/>
      <c r="K118" s="295"/>
      <c r="L118" s="295"/>
      <c r="M118" s="295"/>
      <c r="N118" s="295"/>
      <c r="O118" s="295"/>
      <c r="P118" s="295"/>
      <c r="Q118" s="295"/>
      <c r="R118" s="295"/>
      <c r="S118" s="297" t="s">
        <v>584</v>
      </c>
      <c r="T118" s="297"/>
      <c r="U118" s="297" t="str">
        <f>$BQ$40&amp;" + "&amp;$BQ$42&amp;" + "&amp;$BQ$44&amp;" + "&amp;$BQ$46</f>
        <v>4 + 1 + 0 + 0</v>
      </c>
      <c r="V118" s="297"/>
      <c r="W118" s="297"/>
      <c r="X118" s="297"/>
      <c r="Y118" s="297"/>
      <c r="Z118" s="297"/>
      <c r="AA118" s="297"/>
      <c r="AB118" s="297"/>
      <c r="AC118" s="297"/>
      <c r="AD118" s="297"/>
      <c r="AE118" s="297"/>
      <c r="AF118" s="297"/>
      <c r="AG118" s="297"/>
      <c r="AH118" s="297"/>
      <c r="AI118" s="297"/>
      <c r="AJ118" s="297"/>
      <c r="AK118" s="297"/>
      <c r="AL118" s="297"/>
      <c r="AM118" s="297"/>
      <c r="AN118" s="297"/>
      <c r="AO118" s="297"/>
      <c r="AP118" s="297"/>
      <c r="AQ118" s="297"/>
      <c r="AR118" s="297"/>
      <c r="AS118" s="297"/>
      <c r="AT118" s="297"/>
      <c r="AU118" s="297"/>
      <c r="AV118" s="297" t="s">
        <v>583</v>
      </c>
      <c r="AW118" s="297"/>
      <c r="AX118" s="297"/>
      <c r="AY118" s="297"/>
      <c r="AZ118" s="297"/>
      <c r="BA118" s="297"/>
      <c r="BB118" s="297"/>
      <c r="BC118" s="302">
        <f>IF(U120=0,0,BV40*100%)</f>
        <v>5.1546391752577317E-2</v>
      </c>
      <c r="BD118" s="302"/>
      <c r="BE118" s="302"/>
      <c r="BF118" s="302"/>
      <c r="BG118" s="302"/>
      <c r="BH118" s="302"/>
      <c r="BI118" s="126"/>
      <c r="BJ118" s="126"/>
      <c r="BK118" s="128"/>
      <c r="BL118" s="128"/>
      <c r="BM118" s="128"/>
      <c r="BN118" s="128"/>
      <c r="BO118" s="152"/>
      <c r="BP118" s="152"/>
      <c r="BQ118" s="127"/>
      <c r="BR118" s="127"/>
      <c r="BS118" s="127"/>
      <c r="BT118" s="127"/>
      <c r="BU118" s="127"/>
      <c r="BV118" s="126"/>
      <c r="BW118" s="126"/>
    </row>
    <row r="119" spans="1:75" ht="9.9499999999999993" customHeight="1">
      <c r="A119" s="126"/>
      <c r="B119" s="299"/>
      <c r="C119" s="299"/>
      <c r="D119" s="299"/>
      <c r="E119" s="300"/>
      <c r="F119" s="300"/>
      <c r="G119" s="300"/>
      <c r="H119" s="300"/>
      <c r="I119" s="300"/>
      <c r="J119" s="300"/>
      <c r="K119" s="300"/>
      <c r="L119" s="300"/>
      <c r="M119" s="300"/>
      <c r="N119" s="300"/>
      <c r="O119" s="300"/>
      <c r="P119" s="300"/>
      <c r="Q119" s="300"/>
      <c r="R119" s="300"/>
      <c r="S119" s="297"/>
      <c r="T119" s="297"/>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297"/>
      <c r="AW119" s="297"/>
      <c r="AX119" s="297"/>
      <c r="AY119" s="297"/>
      <c r="AZ119" s="297"/>
      <c r="BA119" s="297"/>
      <c r="BB119" s="297"/>
      <c r="BC119" s="302"/>
      <c r="BD119" s="302"/>
      <c r="BE119" s="302"/>
      <c r="BF119" s="302"/>
      <c r="BG119" s="302"/>
      <c r="BH119" s="302"/>
      <c r="BI119" s="126"/>
      <c r="BJ119" s="293">
        <v>0.6</v>
      </c>
      <c r="BK119" s="128"/>
      <c r="BL119" s="128"/>
      <c r="BM119" s="128"/>
      <c r="BN119" s="128"/>
      <c r="BO119" s="152"/>
      <c r="BP119" s="152"/>
      <c r="BQ119" s="127"/>
      <c r="BR119" s="127"/>
      <c r="BS119" s="127"/>
      <c r="BT119" s="127"/>
      <c r="BU119" s="127"/>
      <c r="BV119" s="126"/>
      <c r="BW119" s="126"/>
    </row>
    <row r="120" spans="1:75" ht="9.9499999999999993" customHeight="1">
      <c r="A120" s="126"/>
      <c r="B120" s="299"/>
      <c r="C120" s="299"/>
      <c r="D120" s="299"/>
      <c r="E120" s="294" t="s">
        <v>582</v>
      </c>
      <c r="F120" s="294"/>
      <c r="G120" s="294"/>
      <c r="H120" s="294"/>
      <c r="I120" s="294"/>
      <c r="J120" s="294"/>
      <c r="K120" s="294"/>
      <c r="L120" s="294"/>
      <c r="M120" s="294"/>
      <c r="N120" s="294"/>
      <c r="O120" s="294"/>
      <c r="P120" s="294"/>
      <c r="Q120" s="294"/>
      <c r="R120" s="294"/>
      <c r="S120" s="297"/>
      <c r="T120" s="297"/>
      <c r="U120" s="303" t="str">
        <f>$BQ$5&amp;" + "&amp;$BQ$7&amp;" + "&amp;$BQ$9&amp;" + "&amp;$BQ$11</f>
        <v>94 + 3 + 0 + 0</v>
      </c>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297"/>
      <c r="AW120" s="297"/>
      <c r="AX120" s="297"/>
      <c r="AY120" s="297"/>
      <c r="AZ120" s="297"/>
      <c r="BA120" s="297"/>
      <c r="BB120" s="297"/>
      <c r="BC120" s="302"/>
      <c r="BD120" s="302"/>
      <c r="BE120" s="302"/>
      <c r="BF120" s="302"/>
      <c r="BG120" s="302"/>
      <c r="BH120" s="302"/>
      <c r="BI120" s="126"/>
      <c r="BJ120" s="293"/>
      <c r="BK120" s="128"/>
      <c r="BL120" s="128"/>
      <c r="BM120" s="128"/>
      <c r="BN120" s="128"/>
      <c r="BO120" s="152"/>
      <c r="BP120" s="152"/>
      <c r="BQ120" s="127"/>
      <c r="BR120" s="127"/>
      <c r="BS120" s="127"/>
      <c r="BT120" s="127"/>
      <c r="BU120" s="127"/>
      <c r="BV120" s="126"/>
      <c r="BW120" s="126"/>
    </row>
    <row r="121" spans="1:75" ht="9.9499999999999993" customHeight="1">
      <c r="A121" s="126"/>
      <c r="B121" s="299"/>
      <c r="C121" s="299"/>
      <c r="D121" s="299"/>
      <c r="E121" s="295"/>
      <c r="F121" s="295"/>
      <c r="G121" s="295"/>
      <c r="H121" s="295"/>
      <c r="I121" s="295"/>
      <c r="J121" s="295"/>
      <c r="K121" s="295"/>
      <c r="L121" s="295"/>
      <c r="M121" s="295"/>
      <c r="N121" s="295"/>
      <c r="O121" s="295"/>
      <c r="P121" s="295"/>
      <c r="Q121" s="295"/>
      <c r="R121" s="295"/>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302"/>
      <c r="BD121" s="302"/>
      <c r="BE121" s="302"/>
      <c r="BF121" s="302"/>
      <c r="BG121" s="302"/>
      <c r="BH121" s="302"/>
      <c r="BI121" s="126"/>
      <c r="BJ121" s="126"/>
      <c r="BK121" s="128"/>
      <c r="BL121" s="128"/>
      <c r="BM121" s="128"/>
      <c r="BN121" s="128"/>
      <c r="BO121" s="152"/>
      <c r="BP121" s="152"/>
      <c r="BQ121" s="127"/>
      <c r="BR121" s="127"/>
      <c r="BS121" s="127"/>
      <c r="BT121" s="127"/>
      <c r="BU121" s="127"/>
      <c r="BV121" s="126"/>
      <c r="BW121" s="126"/>
    </row>
    <row r="122" spans="1:75" ht="8.4499999999999993"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8"/>
      <c r="BL122" s="128"/>
      <c r="BM122" s="128"/>
      <c r="BN122" s="128"/>
      <c r="BO122" s="152"/>
      <c r="BP122" s="152"/>
      <c r="BQ122" s="127"/>
      <c r="BR122" s="127"/>
      <c r="BS122" s="127"/>
      <c r="BT122" s="127"/>
      <c r="BU122" s="127"/>
      <c r="BV122" s="126"/>
      <c r="BW122" s="126"/>
    </row>
    <row r="123" spans="1:75" ht="8.4499999999999993"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8"/>
      <c r="BL123" s="128"/>
      <c r="BM123" s="128"/>
      <c r="BN123" s="128"/>
      <c r="BO123" s="152"/>
      <c r="BP123" s="152"/>
      <c r="BQ123" s="127"/>
      <c r="BR123" s="127"/>
      <c r="BS123" s="127"/>
      <c r="BT123" s="127"/>
      <c r="BU123" s="127"/>
      <c r="BV123" s="126"/>
      <c r="BW123" s="126"/>
    </row>
    <row r="124" spans="1:75" ht="8.4499999999999993"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8"/>
      <c r="BL124" s="128"/>
      <c r="BM124" s="128"/>
      <c r="BN124" s="128"/>
      <c r="BO124" s="152"/>
      <c r="BP124" s="152"/>
      <c r="BQ124" s="127"/>
      <c r="BR124" s="127"/>
      <c r="BS124" s="127"/>
      <c r="BT124" s="127"/>
      <c r="BU124" s="127"/>
      <c r="BV124" s="126"/>
      <c r="BW124" s="126"/>
    </row>
    <row r="125" spans="1:75" ht="9.9499999999999993" customHeight="1">
      <c r="A125" s="126"/>
      <c r="B125" s="298" t="s">
        <v>624</v>
      </c>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8"/>
      <c r="AS125" s="298"/>
      <c r="AT125" s="298"/>
      <c r="AU125" s="298"/>
      <c r="AV125" s="298"/>
      <c r="AW125" s="298"/>
      <c r="AX125" s="298"/>
      <c r="AY125" s="298"/>
      <c r="AZ125" s="298"/>
      <c r="BA125" s="298"/>
      <c r="BB125" s="298"/>
      <c r="BC125" s="298"/>
      <c r="BD125" s="298"/>
      <c r="BE125" s="298"/>
      <c r="BF125" s="298"/>
      <c r="BG125" s="298"/>
      <c r="BH125" s="298"/>
      <c r="BI125" s="126"/>
      <c r="BJ125" s="126"/>
      <c r="BK125" s="128"/>
      <c r="BL125" s="128"/>
      <c r="BM125" s="128"/>
      <c r="BN125" s="128"/>
      <c r="BO125" s="152"/>
      <c r="BP125" s="152"/>
      <c r="BQ125" s="127"/>
      <c r="BR125" s="127"/>
      <c r="BS125" s="127"/>
      <c r="BT125" s="127"/>
      <c r="BU125" s="127"/>
      <c r="BV125" s="126"/>
      <c r="BW125" s="126"/>
    </row>
    <row r="126" spans="1:75" ht="9.9499999999999993" customHeight="1">
      <c r="A126" s="126"/>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c r="AK126" s="298"/>
      <c r="AL126" s="298"/>
      <c r="AM126" s="298"/>
      <c r="AN126" s="298"/>
      <c r="AO126" s="298"/>
      <c r="AP126" s="298"/>
      <c r="AQ126" s="298"/>
      <c r="AR126" s="298"/>
      <c r="AS126" s="298"/>
      <c r="AT126" s="298"/>
      <c r="AU126" s="298"/>
      <c r="AV126" s="298"/>
      <c r="AW126" s="298"/>
      <c r="AX126" s="298"/>
      <c r="AY126" s="298"/>
      <c r="AZ126" s="298"/>
      <c r="BA126" s="298"/>
      <c r="BB126" s="298"/>
      <c r="BC126" s="298"/>
      <c r="BD126" s="298"/>
      <c r="BE126" s="298"/>
      <c r="BF126" s="298"/>
      <c r="BG126" s="298"/>
      <c r="BH126" s="298"/>
      <c r="BI126" s="126"/>
      <c r="BJ126" s="126"/>
      <c r="BK126" s="128"/>
      <c r="BL126" s="128"/>
      <c r="BM126" s="128"/>
      <c r="BN126" s="128"/>
      <c r="BO126" s="152"/>
      <c r="BP126" s="152"/>
      <c r="BQ126" s="127"/>
      <c r="BR126" s="127"/>
      <c r="BS126" s="127"/>
      <c r="BT126" s="127"/>
      <c r="BU126" s="127"/>
      <c r="BV126" s="126"/>
      <c r="BW126" s="126"/>
    </row>
    <row r="127" spans="1:75" ht="9.9499999999999993" customHeight="1">
      <c r="A127" s="126"/>
      <c r="B127" s="298"/>
      <c r="C127" s="298"/>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8"/>
      <c r="AZ127" s="298"/>
      <c r="BA127" s="298"/>
      <c r="BB127" s="298"/>
      <c r="BC127" s="298"/>
      <c r="BD127" s="298"/>
      <c r="BE127" s="298"/>
      <c r="BF127" s="298"/>
      <c r="BG127" s="298"/>
      <c r="BH127" s="298"/>
      <c r="BI127" s="126"/>
      <c r="BJ127" s="126"/>
      <c r="BK127" s="128"/>
      <c r="BL127" s="128"/>
      <c r="BM127" s="128"/>
      <c r="BN127" s="128"/>
      <c r="BO127" s="152"/>
      <c r="BP127" s="152"/>
      <c r="BQ127" s="127"/>
      <c r="BR127" s="127"/>
      <c r="BS127" s="127"/>
      <c r="BT127" s="127"/>
      <c r="BU127" s="127"/>
      <c r="BV127" s="126"/>
      <c r="BW127" s="126"/>
    </row>
    <row r="128" spans="1:75" ht="9.9499999999999993" customHeight="1">
      <c r="A128" s="126"/>
      <c r="B128" s="298"/>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126"/>
      <c r="BJ128" s="126"/>
      <c r="BK128" s="128"/>
      <c r="BL128" s="128"/>
      <c r="BM128" s="128"/>
      <c r="BN128" s="128"/>
      <c r="BO128" s="152"/>
      <c r="BP128" s="152"/>
      <c r="BQ128" s="127"/>
      <c r="BR128" s="127"/>
      <c r="BS128" s="127"/>
      <c r="BT128" s="127"/>
      <c r="BU128" s="127"/>
      <c r="BV128" s="126"/>
      <c r="BW128" s="126"/>
    </row>
    <row r="129" spans="1:75" ht="9.9499999999999993" customHeight="1">
      <c r="A129" s="126"/>
      <c r="B129" s="298"/>
      <c r="C129" s="298"/>
      <c r="D129" s="298"/>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U129" s="298"/>
      <c r="AV129" s="298"/>
      <c r="AW129" s="298"/>
      <c r="AX129" s="298"/>
      <c r="AY129" s="298"/>
      <c r="AZ129" s="298"/>
      <c r="BA129" s="298"/>
      <c r="BB129" s="298"/>
      <c r="BC129" s="298"/>
      <c r="BD129" s="298"/>
      <c r="BE129" s="298"/>
      <c r="BF129" s="298"/>
      <c r="BG129" s="298"/>
      <c r="BH129" s="298"/>
      <c r="BI129" s="126"/>
      <c r="BJ129" s="126"/>
      <c r="BK129" s="128"/>
      <c r="BL129" s="128"/>
      <c r="BM129" s="128"/>
      <c r="BN129" s="128"/>
      <c r="BO129" s="152"/>
      <c r="BP129" s="152"/>
      <c r="BQ129" s="127"/>
      <c r="BR129" s="127"/>
      <c r="BS129" s="127"/>
      <c r="BT129" s="127"/>
      <c r="BU129" s="127"/>
      <c r="BV129" s="126"/>
      <c r="BW129" s="126"/>
    </row>
    <row r="130" spans="1:75" ht="9.9499999999999993" customHeight="1">
      <c r="A130" s="126"/>
      <c r="B130" s="298"/>
      <c r="C130" s="298"/>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8"/>
      <c r="AY130" s="298"/>
      <c r="AZ130" s="298"/>
      <c r="BA130" s="298"/>
      <c r="BB130" s="298"/>
      <c r="BC130" s="298"/>
      <c r="BD130" s="298"/>
      <c r="BE130" s="298"/>
      <c r="BF130" s="298"/>
      <c r="BG130" s="298"/>
      <c r="BH130" s="298"/>
      <c r="BI130" s="126"/>
      <c r="BJ130" s="126"/>
      <c r="BK130" s="128"/>
      <c r="BL130" s="128"/>
      <c r="BM130" s="128"/>
      <c r="BN130" s="128"/>
      <c r="BO130" s="152"/>
      <c r="BP130" s="152"/>
      <c r="BQ130" s="127"/>
      <c r="BR130" s="127"/>
      <c r="BS130" s="127"/>
      <c r="BT130" s="127"/>
      <c r="BU130" s="127"/>
      <c r="BV130" s="126"/>
      <c r="BW130" s="126"/>
    </row>
    <row r="131" spans="1:75" ht="9.9499999999999993" customHeight="1">
      <c r="A131" s="126"/>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8"/>
      <c r="AY131" s="298"/>
      <c r="AZ131" s="298"/>
      <c r="BA131" s="298"/>
      <c r="BB131" s="298"/>
      <c r="BC131" s="298"/>
      <c r="BD131" s="298"/>
      <c r="BE131" s="298"/>
      <c r="BF131" s="298"/>
      <c r="BG131" s="298"/>
      <c r="BH131" s="298"/>
      <c r="BI131" s="126"/>
      <c r="BJ131" s="126"/>
      <c r="BK131" s="128"/>
      <c r="BL131" s="128"/>
      <c r="BM131" s="128"/>
      <c r="BN131" s="128"/>
      <c r="BO131" s="152"/>
      <c r="BP131" s="152"/>
      <c r="BQ131" s="127"/>
      <c r="BR131" s="127"/>
      <c r="BS131" s="127"/>
      <c r="BT131" s="127"/>
      <c r="BU131" s="127"/>
      <c r="BV131" s="126"/>
      <c r="BW131" s="126"/>
    </row>
    <row r="132" spans="1:75" ht="9.9499999999999993" customHeight="1">
      <c r="A132" s="126"/>
      <c r="B132" s="298"/>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8"/>
      <c r="BC132" s="298"/>
      <c r="BD132" s="298"/>
      <c r="BE132" s="298"/>
      <c r="BF132" s="298"/>
      <c r="BG132" s="298"/>
      <c r="BH132" s="298"/>
      <c r="BI132" s="126"/>
      <c r="BJ132" s="126"/>
      <c r="BK132" s="128"/>
      <c r="BL132" s="128"/>
      <c r="BM132" s="128"/>
      <c r="BN132" s="128"/>
      <c r="BO132" s="152"/>
      <c r="BP132" s="152"/>
      <c r="BQ132" s="127"/>
      <c r="BR132" s="127"/>
      <c r="BS132" s="127"/>
      <c r="BT132" s="127"/>
      <c r="BU132" s="127"/>
      <c r="BV132" s="126"/>
      <c r="BW132" s="126"/>
    </row>
    <row r="133" spans="1:75" ht="9.9499999999999993" customHeight="1">
      <c r="A133" s="126"/>
      <c r="B133" s="298"/>
      <c r="C133" s="298"/>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8"/>
      <c r="AN133" s="298"/>
      <c r="AO133" s="298"/>
      <c r="AP133" s="298"/>
      <c r="AQ133" s="298"/>
      <c r="AR133" s="298"/>
      <c r="AS133" s="298"/>
      <c r="AT133" s="298"/>
      <c r="AU133" s="298"/>
      <c r="AV133" s="298"/>
      <c r="AW133" s="298"/>
      <c r="AX133" s="298"/>
      <c r="AY133" s="298"/>
      <c r="AZ133" s="298"/>
      <c r="BA133" s="298"/>
      <c r="BB133" s="298"/>
      <c r="BC133" s="298"/>
      <c r="BD133" s="298"/>
      <c r="BE133" s="298"/>
      <c r="BF133" s="298"/>
      <c r="BG133" s="298"/>
      <c r="BH133" s="298"/>
      <c r="BI133" s="126"/>
      <c r="BJ133" s="126"/>
      <c r="BK133" s="128"/>
      <c r="BL133" s="128"/>
      <c r="BM133" s="128"/>
      <c r="BN133" s="128"/>
      <c r="BO133" s="152"/>
      <c r="BP133" s="152"/>
      <c r="BQ133" s="127"/>
      <c r="BR133" s="144"/>
      <c r="BS133" s="144"/>
      <c r="BT133" s="144"/>
      <c r="BU133" s="144"/>
      <c r="BV133" s="126"/>
      <c r="BW133" s="126"/>
    </row>
    <row r="134" spans="1:75" ht="9.9499999999999993" customHeight="1">
      <c r="A134" s="126"/>
      <c r="B134" s="298"/>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126"/>
      <c r="BJ134" s="126"/>
      <c r="BK134" s="128"/>
      <c r="BL134" s="128"/>
      <c r="BM134" s="128"/>
      <c r="BN134" s="128"/>
      <c r="BO134" s="152"/>
      <c r="BP134" s="152"/>
      <c r="BQ134" s="127"/>
      <c r="BR134" s="144"/>
      <c r="BS134" s="144"/>
      <c r="BT134" s="144"/>
      <c r="BU134" s="144"/>
      <c r="BV134" s="130"/>
      <c r="BW134" s="130"/>
    </row>
    <row r="135" spans="1:75" ht="9.9499999999999993" customHeight="1">
      <c r="A135" s="126"/>
      <c r="B135" s="298"/>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298"/>
      <c r="AZ135" s="298"/>
      <c r="BA135" s="298"/>
      <c r="BB135" s="298"/>
      <c r="BC135" s="298"/>
      <c r="BD135" s="298"/>
      <c r="BE135" s="298"/>
      <c r="BF135" s="298"/>
      <c r="BG135" s="298"/>
      <c r="BH135" s="298"/>
      <c r="BI135" s="126"/>
      <c r="BJ135" s="126"/>
      <c r="BK135" s="128"/>
      <c r="BL135" s="128"/>
      <c r="BM135" s="128"/>
      <c r="BN135" s="128"/>
      <c r="BO135" s="152"/>
      <c r="BP135" s="152"/>
      <c r="BQ135" s="127"/>
      <c r="BR135" s="127"/>
      <c r="BS135" s="127"/>
      <c r="BT135" s="127"/>
      <c r="BU135" s="127"/>
      <c r="BV135" s="130"/>
      <c r="BW135" s="130"/>
    </row>
    <row r="136" spans="1:75" ht="9.9499999999999993" customHeight="1">
      <c r="A136" s="126"/>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c r="AP136" s="298"/>
      <c r="AQ136" s="298"/>
      <c r="AR136" s="298"/>
      <c r="AS136" s="298"/>
      <c r="AT136" s="298"/>
      <c r="AU136" s="298"/>
      <c r="AV136" s="298"/>
      <c r="AW136" s="298"/>
      <c r="AX136" s="298"/>
      <c r="AY136" s="298"/>
      <c r="AZ136" s="298"/>
      <c r="BA136" s="298"/>
      <c r="BB136" s="298"/>
      <c r="BC136" s="298"/>
      <c r="BD136" s="298"/>
      <c r="BE136" s="298"/>
      <c r="BF136" s="298"/>
      <c r="BG136" s="298"/>
      <c r="BH136" s="298"/>
      <c r="BI136" s="126"/>
      <c r="BJ136" s="126"/>
      <c r="BK136" s="128"/>
      <c r="BL136" s="128"/>
      <c r="BM136" s="128"/>
      <c r="BN136" s="128"/>
      <c r="BO136" s="152"/>
      <c r="BP136" s="152"/>
      <c r="BQ136" s="127"/>
      <c r="BR136" s="127"/>
      <c r="BS136" s="127"/>
      <c r="BT136" s="127"/>
      <c r="BU136" s="127"/>
      <c r="BV136" s="126"/>
      <c r="BW136" s="126"/>
    </row>
    <row r="137" spans="1:75" ht="9.9499999999999993" customHeight="1">
      <c r="A137" s="126"/>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298"/>
      <c r="AK137" s="298"/>
      <c r="AL137" s="298"/>
      <c r="AM137" s="298"/>
      <c r="AN137" s="298"/>
      <c r="AO137" s="298"/>
      <c r="AP137" s="298"/>
      <c r="AQ137" s="298"/>
      <c r="AR137" s="298"/>
      <c r="AS137" s="298"/>
      <c r="AT137" s="298"/>
      <c r="AU137" s="298"/>
      <c r="AV137" s="298"/>
      <c r="AW137" s="298"/>
      <c r="AX137" s="298"/>
      <c r="AY137" s="298"/>
      <c r="AZ137" s="298"/>
      <c r="BA137" s="298"/>
      <c r="BB137" s="298"/>
      <c r="BC137" s="298"/>
      <c r="BD137" s="298"/>
      <c r="BE137" s="298"/>
      <c r="BF137" s="298"/>
      <c r="BG137" s="298"/>
      <c r="BH137" s="298"/>
      <c r="BI137" s="126"/>
      <c r="BJ137" s="126"/>
      <c r="BK137" s="128"/>
      <c r="BL137" s="128"/>
      <c r="BM137" s="128"/>
      <c r="BN137" s="128"/>
      <c r="BO137" s="152"/>
      <c r="BP137" s="152"/>
      <c r="BQ137" s="127"/>
      <c r="BR137" s="127"/>
      <c r="BS137" s="127"/>
      <c r="BT137" s="127"/>
      <c r="BU137" s="127"/>
      <c r="BV137" s="126"/>
      <c r="BW137" s="126"/>
    </row>
    <row r="138" spans="1:75" ht="9.9499999999999993" customHeight="1">
      <c r="A138" s="126"/>
      <c r="B138" s="298"/>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c r="AA138" s="298"/>
      <c r="AB138" s="298"/>
      <c r="AC138" s="298"/>
      <c r="AD138" s="298"/>
      <c r="AE138" s="298"/>
      <c r="AF138" s="298"/>
      <c r="AG138" s="298"/>
      <c r="AH138" s="298"/>
      <c r="AI138" s="298"/>
      <c r="AJ138" s="298"/>
      <c r="AK138" s="298"/>
      <c r="AL138" s="298"/>
      <c r="AM138" s="298"/>
      <c r="AN138" s="298"/>
      <c r="AO138" s="298"/>
      <c r="AP138" s="298"/>
      <c r="AQ138" s="298"/>
      <c r="AR138" s="298"/>
      <c r="AS138" s="298"/>
      <c r="AT138" s="298"/>
      <c r="AU138" s="298"/>
      <c r="AV138" s="298"/>
      <c r="AW138" s="298"/>
      <c r="AX138" s="298"/>
      <c r="AY138" s="298"/>
      <c r="AZ138" s="298"/>
      <c r="BA138" s="298"/>
      <c r="BB138" s="298"/>
      <c r="BC138" s="298"/>
      <c r="BD138" s="298"/>
      <c r="BE138" s="298"/>
      <c r="BF138" s="298"/>
      <c r="BG138" s="298"/>
      <c r="BH138" s="298"/>
      <c r="BI138" s="126"/>
      <c r="BJ138" s="126"/>
      <c r="BK138" s="128"/>
      <c r="BL138" s="128"/>
      <c r="BM138" s="128"/>
      <c r="BN138" s="128"/>
      <c r="BO138" s="152"/>
      <c r="BP138" s="152"/>
      <c r="BQ138" s="127"/>
      <c r="BR138" s="127"/>
      <c r="BS138" s="127"/>
      <c r="BT138" s="127"/>
      <c r="BU138" s="127"/>
      <c r="BV138" s="126"/>
      <c r="BW138" s="126"/>
    </row>
    <row r="139" spans="1:75" ht="18.75">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8"/>
      <c r="BL139" s="128"/>
      <c r="BM139" s="128"/>
      <c r="BN139" s="128"/>
      <c r="BO139" s="152"/>
      <c r="BP139" s="152"/>
      <c r="BQ139" s="127"/>
      <c r="BR139" s="127"/>
      <c r="BS139" s="127"/>
      <c r="BT139" s="127"/>
      <c r="BU139" s="127"/>
      <c r="BV139" s="126"/>
      <c r="BW139" s="126"/>
    </row>
    <row r="140" spans="1:75" ht="9.9499999999999993" customHeight="1">
      <c r="A140" s="126"/>
      <c r="B140" s="299" t="s">
        <v>585</v>
      </c>
      <c r="C140" s="299"/>
      <c r="D140" s="299"/>
      <c r="E140" s="295" t="s">
        <v>586</v>
      </c>
      <c r="F140" s="295"/>
      <c r="G140" s="295"/>
      <c r="H140" s="295"/>
      <c r="I140" s="295"/>
      <c r="J140" s="295"/>
      <c r="K140" s="295"/>
      <c r="L140" s="295"/>
      <c r="M140" s="295"/>
      <c r="N140" s="295"/>
      <c r="O140" s="295"/>
      <c r="P140" s="295"/>
      <c r="Q140" s="295"/>
      <c r="R140" s="295"/>
      <c r="S140" s="297" t="s">
        <v>584</v>
      </c>
      <c r="T140" s="297"/>
      <c r="U140" s="297" t="str">
        <f>$BQ$48&amp;" + "&amp;$BQ$50&amp;" + "&amp;$BQ$52&amp;" + "&amp;$BQ$54</f>
        <v>0 + 0 + 0 + 0</v>
      </c>
      <c r="V140" s="297"/>
      <c r="W140" s="297"/>
      <c r="X140" s="297"/>
      <c r="Y140" s="297"/>
      <c r="Z140" s="297"/>
      <c r="AA140" s="297"/>
      <c r="AB140" s="297"/>
      <c r="AC140" s="297"/>
      <c r="AD140" s="297"/>
      <c r="AE140" s="297"/>
      <c r="AF140" s="297"/>
      <c r="AG140" s="297"/>
      <c r="AH140" s="297"/>
      <c r="AI140" s="297"/>
      <c r="AJ140" s="297"/>
      <c r="AK140" s="297"/>
      <c r="AL140" s="297"/>
      <c r="AM140" s="297"/>
      <c r="AN140" s="297"/>
      <c r="AO140" s="297"/>
      <c r="AP140" s="297"/>
      <c r="AQ140" s="297"/>
      <c r="AR140" s="297"/>
      <c r="AS140" s="297"/>
      <c r="AT140" s="297"/>
      <c r="AU140" s="297"/>
      <c r="AV140" s="297" t="s">
        <v>583</v>
      </c>
      <c r="AW140" s="297"/>
      <c r="AX140" s="297"/>
      <c r="AY140" s="297"/>
      <c r="AZ140" s="297"/>
      <c r="BA140" s="297"/>
      <c r="BB140" s="297"/>
      <c r="BC140" s="302">
        <f>IF(U142=0,0,BV48*100%)</f>
        <v>0</v>
      </c>
      <c r="BD140" s="302"/>
      <c r="BE140" s="302"/>
      <c r="BF140" s="302"/>
      <c r="BG140" s="302"/>
      <c r="BH140" s="302"/>
      <c r="BI140" s="126"/>
      <c r="BJ140" s="126"/>
      <c r="BK140" s="128"/>
      <c r="BL140" s="128"/>
      <c r="BM140" s="128"/>
      <c r="BN140" s="128"/>
      <c r="BO140" s="152"/>
      <c r="BP140" s="152"/>
      <c r="BQ140" s="127"/>
      <c r="BR140" s="127"/>
      <c r="BS140" s="127"/>
      <c r="BT140" s="127"/>
      <c r="BU140" s="127"/>
      <c r="BV140" s="126"/>
      <c r="BW140" s="126"/>
    </row>
    <row r="141" spans="1:75" ht="9.9499999999999993" customHeight="1">
      <c r="A141" s="126"/>
      <c r="B141" s="299"/>
      <c r="C141" s="299"/>
      <c r="D141" s="299"/>
      <c r="E141" s="300"/>
      <c r="F141" s="300"/>
      <c r="G141" s="300"/>
      <c r="H141" s="300"/>
      <c r="I141" s="300"/>
      <c r="J141" s="300"/>
      <c r="K141" s="300"/>
      <c r="L141" s="300"/>
      <c r="M141" s="300"/>
      <c r="N141" s="300"/>
      <c r="O141" s="300"/>
      <c r="P141" s="300"/>
      <c r="Q141" s="300"/>
      <c r="R141" s="300"/>
      <c r="S141" s="297"/>
      <c r="T141" s="297"/>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297"/>
      <c r="AW141" s="297"/>
      <c r="AX141" s="297"/>
      <c r="AY141" s="297"/>
      <c r="AZ141" s="297"/>
      <c r="BA141" s="297"/>
      <c r="BB141" s="297"/>
      <c r="BC141" s="302"/>
      <c r="BD141" s="302"/>
      <c r="BE141" s="302"/>
      <c r="BF141" s="302"/>
      <c r="BG141" s="302"/>
      <c r="BH141" s="302"/>
      <c r="BI141" s="126"/>
      <c r="BJ141" s="293">
        <v>0.4</v>
      </c>
      <c r="BK141" s="128"/>
      <c r="BL141" s="128"/>
      <c r="BM141" s="128"/>
      <c r="BN141" s="128"/>
      <c r="BO141" s="152"/>
      <c r="BP141" s="152"/>
      <c r="BQ141" s="127"/>
      <c r="BR141" s="127"/>
      <c r="BS141" s="127"/>
      <c r="BT141" s="127"/>
      <c r="BU141" s="127"/>
      <c r="BV141" s="126"/>
      <c r="BW141" s="126"/>
    </row>
    <row r="142" spans="1:75" ht="9.9499999999999993" customHeight="1">
      <c r="A142" s="126"/>
      <c r="B142" s="299"/>
      <c r="C142" s="299"/>
      <c r="D142" s="299"/>
      <c r="E142" s="294" t="s">
        <v>582</v>
      </c>
      <c r="F142" s="294"/>
      <c r="G142" s="294"/>
      <c r="H142" s="294"/>
      <c r="I142" s="294"/>
      <c r="J142" s="294"/>
      <c r="K142" s="294"/>
      <c r="L142" s="294"/>
      <c r="M142" s="294"/>
      <c r="N142" s="294"/>
      <c r="O142" s="294"/>
      <c r="P142" s="294"/>
      <c r="Q142" s="294"/>
      <c r="R142" s="294"/>
      <c r="S142" s="297"/>
      <c r="T142" s="297"/>
      <c r="U142" s="297" t="str">
        <f>$BQ$5&amp;" + "&amp;$BQ$7&amp;" + "&amp;$BQ$9&amp;" + "&amp;$BQ$11</f>
        <v>94 + 3 + 0 + 0</v>
      </c>
      <c r="V142" s="297"/>
      <c r="W142" s="297"/>
      <c r="X142" s="297"/>
      <c r="Y142" s="297"/>
      <c r="Z142" s="297"/>
      <c r="AA142" s="297"/>
      <c r="AB142" s="297"/>
      <c r="AC142" s="297"/>
      <c r="AD142" s="297"/>
      <c r="AE142" s="297"/>
      <c r="AF142" s="297"/>
      <c r="AG142" s="297"/>
      <c r="AH142" s="297"/>
      <c r="AI142" s="297"/>
      <c r="AJ142" s="297"/>
      <c r="AK142" s="297"/>
      <c r="AL142" s="297"/>
      <c r="AM142" s="297"/>
      <c r="AN142" s="297"/>
      <c r="AO142" s="297"/>
      <c r="AP142" s="297"/>
      <c r="AQ142" s="297"/>
      <c r="AR142" s="297"/>
      <c r="AS142" s="297"/>
      <c r="AT142" s="297"/>
      <c r="AU142" s="297"/>
      <c r="AV142" s="297"/>
      <c r="AW142" s="297"/>
      <c r="AX142" s="297"/>
      <c r="AY142" s="297"/>
      <c r="AZ142" s="297"/>
      <c r="BA142" s="297"/>
      <c r="BB142" s="297"/>
      <c r="BC142" s="302"/>
      <c r="BD142" s="302"/>
      <c r="BE142" s="302"/>
      <c r="BF142" s="302"/>
      <c r="BG142" s="302"/>
      <c r="BH142" s="302"/>
      <c r="BI142" s="126"/>
      <c r="BJ142" s="293"/>
      <c r="BK142" s="128"/>
      <c r="BL142" s="128"/>
      <c r="BM142" s="128"/>
      <c r="BN142" s="128"/>
      <c r="BO142" s="152"/>
      <c r="BP142" s="152"/>
      <c r="BQ142" s="127"/>
      <c r="BR142" s="127"/>
      <c r="BS142" s="127"/>
      <c r="BT142" s="127"/>
      <c r="BU142" s="127"/>
      <c r="BV142" s="126"/>
      <c r="BW142" s="126"/>
    </row>
    <row r="143" spans="1:75" ht="9.9499999999999993" customHeight="1">
      <c r="A143" s="126"/>
      <c r="B143" s="299"/>
      <c r="C143" s="299"/>
      <c r="D143" s="299"/>
      <c r="E143" s="295"/>
      <c r="F143" s="295"/>
      <c r="G143" s="295"/>
      <c r="H143" s="295"/>
      <c r="I143" s="295"/>
      <c r="J143" s="295"/>
      <c r="K143" s="295"/>
      <c r="L143" s="295"/>
      <c r="M143" s="295"/>
      <c r="N143" s="295"/>
      <c r="O143" s="295"/>
      <c r="P143" s="295"/>
      <c r="Q143" s="295"/>
      <c r="R143" s="295"/>
      <c r="S143" s="297"/>
      <c r="T143" s="297"/>
      <c r="U143" s="297"/>
      <c r="V143" s="297"/>
      <c r="W143" s="297"/>
      <c r="X143" s="297"/>
      <c r="Y143" s="297"/>
      <c r="Z143" s="297"/>
      <c r="AA143" s="297"/>
      <c r="AB143" s="297"/>
      <c r="AC143" s="297"/>
      <c r="AD143" s="297"/>
      <c r="AE143" s="297"/>
      <c r="AF143" s="297"/>
      <c r="AG143" s="297"/>
      <c r="AH143" s="297"/>
      <c r="AI143" s="297"/>
      <c r="AJ143" s="297"/>
      <c r="AK143" s="297"/>
      <c r="AL143" s="297"/>
      <c r="AM143" s="297"/>
      <c r="AN143" s="297"/>
      <c r="AO143" s="297"/>
      <c r="AP143" s="297"/>
      <c r="AQ143" s="297"/>
      <c r="AR143" s="297"/>
      <c r="AS143" s="297"/>
      <c r="AT143" s="297"/>
      <c r="AU143" s="297"/>
      <c r="AV143" s="297"/>
      <c r="AW143" s="297"/>
      <c r="AX143" s="297"/>
      <c r="AY143" s="297"/>
      <c r="AZ143" s="297"/>
      <c r="BA143" s="297"/>
      <c r="BB143" s="297"/>
      <c r="BC143" s="302"/>
      <c r="BD143" s="302"/>
      <c r="BE143" s="302"/>
      <c r="BF143" s="302"/>
      <c r="BG143" s="302"/>
      <c r="BH143" s="302"/>
      <c r="BI143" s="126"/>
      <c r="BJ143" s="126"/>
      <c r="BK143" s="128"/>
      <c r="BL143" s="128"/>
      <c r="BM143" s="128"/>
      <c r="BN143" s="128"/>
      <c r="BO143" s="152"/>
      <c r="BP143" s="152"/>
      <c r="BQ143" s="127"/>
      <c r="BR143" s="127"/>
      <c r="BS143" s="127"/>
      <c r="BT143" s="127"/>
      <c r="BU143" s="127"/>
      <c r="BV143" s="126"/>
      <c r="BW143" s="126"/>
    </row>
    <row r="144" spans="1:75" ht="8.4499999999999993"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8"/>
      <c r="BL144" s="128"/>
      <c r="BM144" s="128"/>
      <c r="BN144" s="128"/>
      <c r="BO144" s="152"/>
      <c r="BP144" s="152"/>
      <c r="BQ144" s="127"/>
      <c r="BR144" s="127"/>
      <c r="BS144" s="127"/>
      <c r="BT144" s="127"/>
      <c r="BU144" s="127"/>
      <c r="BV144" s="126"/>
      <c r="BW144" s="126"/>
    </row>
    <row r="145" spans="1:75" ht="8.4499999999999993"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8"/>
      <c r="BL145" s="128"/>
      <c r="BM145" s="128"/>
      <c r="BN145" s="128"/>
      <c r="BO145" s="152"/>
      <c r="BP145" s="152"/>
      <c r="BQ145" s="127"/>
      <c r="BR145" s="127"/>
      <c r="BS145" s="127"/>
      <c r="BT145" s="127"/>
      <c r="BU145" s="127"/>
      <c r="BV145" s="126"/>
      <c r="BW145" s="126"/>
    </row>
    <row r="146" spans="1:75" ht="8.4499999999999993"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8"/>
      <c r="BL146" s="128"/>
      <c r="BM146" s="128"/>
      <c r="BN146" s="128"/>
      <c r="BO146" s="152"/>
      <c r="BP146" s="152"/>
      <c r="BQ146" s="127"/>
      <c r="BR146" s="127"/>
      <c r="BS146" s="127"/>
      <c r="BT146" s="127"/>
      <c r="BU146" s="127"/>
      <c r="BV146" s="126"/>
      <c r="BW146" s="126"/>
    </row>
    <row r="147" spans="1:75" ht="5.0999999999999996" customHeight="1">
      <c r="A147" s="126"/>
      <c r="B147" s="298" t="s">
        <v>625</v>
      </c>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298"/>
      <c r="BF147" s="298"/>
      <c r="BG147" s="298"/>
      <c r="BH147" s="298"/>
      <c r="BI147" s="126"/>
      <c r="BJ147" s="126"/>
      <c r="BK147" s="128"/>
      <c r="BL147" s="145"/>
      <c r="BM147" s="128"/>
      <c r="BN147" s="153"/>
      <c r="BO147" s="154"/>
      <c r="BP147" s="154"/>
      <c r="BQ147" s="146"/>
      <c r="BR147" s="146"/>
      <c r="BS147" s="146"/>
      <c r="BT147" s="146"/>
      <c r="BU147" s="146"/>
      <c r="BV147" s="126"/>
      <c r="BW147" s="126"/>
    </row>
    <row r="148" spans="1:75" ht="5.0999999999999996" customHeight="1">
      <c r="A148" s="126"/>
      <c r="B148" s="298"/>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298"/>
      <c r="AY148" s="298"/>
      <c r="AZ148" s="298"/>
      <c r="BA148" s="298"/>
      <c r="BB148" s="298"/>
      <c r="BC148" s="298"/>
      <c r="BD148" s="298"/>
      <c r="BE148" s="298"/>
      <c r="BF148" s="298"/>
      <c r="BG148" s="298"/>
      <c r="BH148" s="298"/>
      <c r="BI148" s="126"/>
      <c r="BJ148" s="126"/>
      <c r="BK148" s="128"/>
      <c r="BL148" s="145"/>
      <c r="BM148" s="128"/>
      <c r="BN148" s="153"/>
      <c r="BO148" s="154"/>
      <c r="BP148" s="154"/>
      <c r="BQ148" s="146"/>
      <c r="BR148" s="146"/>
      <c r="BS148" s="146"/>
      <c r="BT148" s="146"/>
      <c r="BU148" s="146"/>
      <c r="BV148" s="129"/>
      <c r="BW148" s="129"/>
    </row>
    <row r="149" spans="1:75" ht="5.0999999999999996" customHeight="1">
      <c r="A149" s="126"/>
      <c r="B149" s="298"/>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8"/>
      <c r="AY149" s="298"/>
      <c r="AZ149" s="298"/>
      <c r="BA149" s="298"/>
      <c r="BB149" s="298"/>
      <c r="BC149" s="298"/>
      <c r="BD149" s="298"/>
      <c r="BE149" s="298"/>
      <c r="BF149" s="298"/>
      <c r="BG149" s="298"/>
      <c r="BH149" s="298"/>
      <c r="BI149" s="126"/>
      <c r="BJ149" s="126"/>
      <c r="BK149" s="128"/>
      <c r="BL149" s="145"/>
      <c r="BM149" s="128"/>
      <c r="BN149" s="153"/>
      <c r="BO149" s="154"/>
      <c r="BP149" s="154"/>
      <c r="BQ149" s="146"/>
      <c r="BR149" s="146"/>
      <c r="BS149" s="146"/>
      <c r="BT149" s="146"/>
      <c r="BU149" s="146"/>
      <c r="BV149" s="129"/>
      <c r="BW149" s="129"/>
    </row>
    <row r="150" spans="1:75" ht="5.0999999999999996" customHeight="1">
      <c r="A150" s="126"/>
      <c r="B150" s="298"/>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c r="AL150" s="298"/>
      <c r="AM150" s="298"/>
      <c r="AN150" s="298"/>
      <c r="AO150" s="298"/>
      <c r="AP150" s="298"/>
      <c r="AQ150" s="298"/>
      <c r="AR150" s="298"/>
      <c r="AS150" s="298"/>
      <c r="AT150" s="298"/>
      <c r="AU150" s="298"/>
      <c r="AV150" s="298"/>
      <c r="AW150" s="298"/>
      <c r="AX150" s="298"/>
      <c r="AY150" s="298"/>
      <c r="AZ150" s="298"/>
      <c r="BA150" s="298"/>
      <c r="BB150" s="298"/>
      <c r="BC150" s="298"/>
      <c r="BD150" s="298"/>
      <c r="BE150" s="298"/>
      <c r="BF150" s="298"/>
      <c r="BG150" s="298"/>
      <c r="BH150" s="298"/>
      <c r="BI150" s="126"/>
      <c r="BJ150" s="126"/>
      <c r="BK150" s="128"/>
      <c r="BL150" s="128"/>
      <c r="BM150" s="128"/>
      <c r="BN150" s="128"/>
      <c r="BO150" s="152"/>
      <c r="BP150" s="152"/>
      <c r="BQ150" s="127"/>
      <c r="BR150" s="127"/>
      <c r="BS150" s="127"/>
      <c r="BT150" s="127"/>
      <c r="BU150" s="127"/>
      <c r="BV150" s="126"/>
      <c r="BW150" s="126"/>
    </row>
    <row r="151" spans="1:75" ht="5.0999999999999996" customHeight="1">
      <c r="A151" s="126"/>
      <c r="B151" s="298"/>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298"/>
      <c r="AP151" s="298"/>
      <c r="AQ151" s="298"/>
      <c r="AR151" s="298"/>
      <c r="AS151" s="298"/>
      <c r="AT151" s="298"/>
      <c r="AU151" s="298"/>
      <c r="AV151" s="298"/>
      <c r="AW151" s="298"/>
      <c r="AX151" s="298"/>
      <c r="AY151" s="298"/>
      <c r="AZ151" s="298"/>
      <c r="BA151" s="298"/>
      <c r="BB151" s="298"/>
      <c r="BC151" s="298"/>
      <c r="BD151" s="298"/>
      <c r="BE151" s="298"/>
      <c r="BF151" s="298"/>
      <c r="BG151" s="298"/>
      <c r="BH151" s="298"/>
      <c r="BI151" s="126"/>
      <c r="BJ151" s="126"/>
      <c r="BK151" s="128"/>
      <c r="BL151" s="128"/>
      <c r="BM151" s="128"/>
      <c r="BN151" s="128"/>
      <c r="BO151" s="152"/>
      <c r="BP151" s="152"/>
      <c r="BQ151" s="127"/>
      <c r="BR151" s="127"/>
      <c r="BS151" s="127"/>
      <c r="BT151" s="127"/>
      <c r="BU151" s="127"/>
      <c r="BV151" s="126"/>
      <c r="BW151" s="126"/>
    </row>
    <row r="152" spans="1:75" ht="5.0999999999999996" customHeight="1">
      <c r="A152" s="126"/>
      <c r="B152" s="298"/>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8"/>
      <c r="AZ152" s="298"/>
      <c r="BA152" s="298"/>
      <c r="BB152" s="298"/>
      <c r="BC152" s="298"/>
      <c r="BD152" s="298"/>
      <c r="BE152" s="298"/>
      <c r="BF152" s="298"/>
      <c r="BG152" s="298"/>
      <c r="BH152" s="298"/>
      <c r="BI152" s="126"/>
      <c r="BJ152" s="126"/>
      <c r="BK152" s="128"/>
      <c r="BL152" s="128"/>
      <c r="BM152" s="128"/>
      <c r="BN152" s="128"/>
      <c r="BO152" s="152"/>
      <c r="BP152" s="152"/>
      <c r="BQ152" s="127"/>
      <c r="BR152" s="127"/>
      <c r="BS152" s="127"/>
      <c r="BT152" s="127"/>
      <c r="BU152" s="127"/>
      <c r="BV152" s="126"/>
      <c r="BW152" s="126"/>
    </row>
    <row r="153" spans="1:75" ht="5.0999999999999996" customHeight="1">
      <c r="A153" s="126"/>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8"/>
      <c r="AY153" s="298"/>
      <c r="AZ153" s="298"/>
      <c r="BA153" s="298"/>
      <c r="BB153" s="298"/>
      <c r="BC153" s="298"/>
      <c r="BD153" s="298"/>
      <c r="BE153" s="298"/>
      <c r="BF153" s="298"/>
      <c r="BG153" s="298"/>
      <c r="BH153" s="298"/>
      <c r="BI153" s="126"/>
      <c r="BJ153" s="126"/>
      <c r="BK153" s="128"/>
      <c r="BL153" s="128"/>
      <c r="BM153" s="128"/>
      <c r="BN153" s="128"/>
      <c r="BO153" s="152"/>
      <c r="BP153" s="152"/>
      <c r="BQ153" s="127"/>
      <c r="BR153" s="127"/>
      <c r="BS153" s="127"/>
      <c r="BT153" s="127"/>
      <c r="BU153" s="127"/>
      <c r="BV153" s="126"/>
      <c r="BW153" s="126"/>
    </row>
    <row r="154" spans="1:75" ht="24" customHeight="1">
      <c r="A154" s="126"/>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298"/>
      <c r="BA154" s="298"/>
      <c r="BB154" s="298"/>
      <c r="BC154" s="298"/>
      <c r="BD154" s="298"/>
      <c r="BE154" s="298"/>
      <c r="BF154" s="298"/>
      <c r="BG154" s="298"/>
      <c r="BH154" s="298"/>
      <c r="BI154" s="126"/>
      <c r="BJ154" s="126"/>
      <c r="BK154" s="128"/>
      <c r="BL154" s="128"/>
      <c r="BM154" s="128"/>
      <c r="BN154" s="128"/>
      <c r="BO154" s="152"/>
      <c r="BP154" s="152"/>
      <c r="BQ154" s="127"/>
      <c r="BR154" s="127"/>
      <c r="BS154" s="127"/>
      <c r="BT154" s="127"/>
      <c r="BU154" s="127"/>
      <c r="BV154" s="126"/>
      <c r="BW154" s="126"/>
    </row>
    <row r="155" spans="1:75" ht="18.75">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8"/>
      <c r="BL155" s="128"/>
      <c r="BM155" s="128"/>
      <c r="BN155" s="128"/>
      <c r="BO155" s="152"/>
      <c r="BP155" s="152"/>
      <c r="BQ155" s="127"/>
      <c r="BR155" s="127"/>
      <c r="BS155" s="127"/>
      <c r="BT155" s="127"/>
      <c r="BU155" s="127"/>
      <c r="BV155" s="126"/>
      <c r="BW155" s="126"/>
    </row>
    <row r="156" spans="1:75" ht="9.9499999999999993" customHeight="1">
      <c r="A156" s="126"/>
      <c r="B156" s="299" t="s">
        <v>585</v>
      </c>
      <c r="C156" s="299"/>
      <c r="D156" s="299"/>
      <c r="E156" s="295" t="s">
        <v>626</v>
      </c>
      <c r="F156" s="295"/>
      <c r="G156" s="295"/>
      <c r="H156" s="295"/>
      <c r="I156" s="295"/>
      <c r="J156" s="295"/>
      <c r="K156" s="295"/>
      <c r="L156" s="295"/>
      <c r="M156" s="295"/>
      <c r="N156" s="295"/>
      <c r="O156" s="295"/>
      <c r="P156" s="295"/>
      <c r="Q156" s="295"/>
      <c r="R156" s="295"/>
      <c r="S156" s="297" t="s">
        <v>584</v>
      </c>
      <c r="T156" s="297"/>
      <c r="U156" s="296">
        <f>BQ56</f>
        <v>2</v>
      </c>
      <c r="V156" s="297"/>
      <c r="W156" s="297"/>
      <c r="X156" s="297"/>
      <c r="Y156" s="297"/>
      <c r="Z156" s="297"/>
      <c r="AA156" s="297"/>
      <c r="AB156" s="297"/>
      <c r="AC156" s="297"/>
      <c r="AD156" s="297"/>
      <c r="AE156" s="297"/>
      <c r="AF156" s="297"/>
      <c r="AG156" s="297"/>
      <c r="AH156" s="297"/>
      <c r="AI156" s="297"/>
      <c r="AJ156" s="297"/>
      <c r="AK156" s="297"/>
      <c r="AL156" s="297"/>
      <c r="AM156" s="297"/>
      <c r="AN156" s="297"/>
      <c r="AO156" s="297"/>
      <c r="AP156" s="297"/>
      <c r="AQ156" s="297"/>
      <c r="AR156" s="297"/>
      <c r="AS156" s="297"/>
      <c r="AT156" s="297"/>
      <c r="AU156" s="297"/>
      <c r="AV156" s="297" t="s">
        <v>583</v>
      </c>
      <c r="AW156" s="297"/>
      <c r="AX156" s="297"/>
      <c r="AY156" s="297"/>
      <c r="AZ156" s="297"/>
      <c r="BA156" s="297"/>
      <c r="BB156" s="297"/>
      <c r="BC156" s="302">
        <f>IF(U158=0,0,BV56*100%)</f>
        <v>1</v>
      </c>
      <c r="BD156" s="302"/>
      <c r="BE156" s="302"/>
      <c r="BF156" s="302"/>
      <c r="BG156" s="302"/>
      <c r="BH156" s="302"/>
      <c r="BI156" s="126"/>
      <c r="BJ156" s="126"/>
      <c r="BK156" s="128"/>
      <c r="BL156" s="128"/>
      <c r="BM156" s="128"/>
      <c r="BN156" s="128"/>
      <c r="BO156" s="152"/>
      <c r="BP156" s="152"/>
      <c r="BQ156" s="127"/>
      <c r="BR156" s="127"/>
      <c r="BS156" s="127"/>
      <c r="BT156" s="127"/>
      <c r="BU156" s="127"/>
      <c r="BV156" s="126"/>
      <c r="BW156" s="126"/>
    </row>
    <row r="157" spans="1:75" ht="9.9499999999999993" customHeight="1">
      <c r="A157" s="126"/>
      <c r="B157" s="299"/>
      <c r="C157" s="299"/>
      <c r="D157" s="299"/>
      <c r="E157" s="300"/>
      <c r="F157" s="300"/>
      <c r="G157" s="300"/>
      <c r="H157" s="300"/>
      <c r="I157" s="300"/>
      <c r="J157" s="300"/>
      <c r="K157" s="300"/>
      <c r="L157" s="300"/>
      <c r="M157" s="300"/>
      <c r="N157" s="300"/>
      <c r="O157" s="300"/>
      <c r="P157" s="300"/>
      <c r="Q157" s="300"/>
      <c r="R157" s="300"/>
      <c r="S157" s="297"/>
      <c r="T157" s="297"/>
      <c r="U157" s="301"/>
      <c r="V157" s="301"/>
      <c r="W157" s="301"/>
      <c r="X157" s="301"/>
      <c r="Y157" s="301"/>
      <c r="Z157" s="301"/>
      <c r="AA157" s="301"/>
      <c r="AB157" s="301"/>
      <c r="AC157" s="301"/>
      <c r="AD157" s="301"/>
      <c r="AE157" s="301"/>
      <c r="AF157" s="301"/>
      <c r="AG157" s="301"/>
      <c r="AH157" s="301"/>
      <c r="AI157" s="301"/>
      <c r="AJ157" s="301"/>
      <c r="AK157" s="301"/>
      <c r="AL157" s="301"/>
      <c r="AM157" s="301"/>
      <c r="AN157" s="301"/>
      <c r="AO157" s="301"/>
      <c r="AP157" s="301"/>
      <c r="AQ157" s="301"/>
      <c r="AR157" s="301"/>
      <c r="AS157" s="301"/>
      <c r="AT157" s="301"/>
      <c r="AU157" s="301"/>
      <c r="AV157" s="297"/>
      <c r="AW157" s="297"/>
      <c r="AX157" s="297"/>
      <c r="AY157" s="297"/>
      <c r="AZ157" s="297"/>
      <c r="BA157" s="297"/>
      <c r="BB157" s="297"/>
      <c r="BC157" s="302"/>
      <c r="BD157" s="302"/>
      <c r="BE157" s="302"/>
      <c r="BF157" s="302"/>
      <c r="BG157" s="302"/>
      <c r="BH157" s="302"/>
      <c r="BI157" s="126"/>
      <c r="BJ157" s="293">
        <v>0.4</v>
      </c>
      <c r="BK157" s="128"/>
      <c r="BL157" s="128"/>
      <c r="BM157" s="128"/>
      <c r="BN157" s="128"/>
      <c r="BO157" s="152"/>
      <c r="BP157" s="152"/>
      <c r="BQ157" s="127"/>
      <c r="BR157" s="127"/>
      <c r="BS157" s="127"/>
      <c r="BT157" s="127"/>
      <c r="BU157" s="127"/>
      <c r="BV157" s="126"/>
      <c r="BW157" s="126"/>
    </row>
    <row r="158" spans="1:75" ht="9.9499999999999993" customHeight="1">
      <c r="A158" s="126"/>
      <c r="B158" s="299"/>
      <c r="C158" s="299"/>
      <c r="D158" s="299"/>
      <c r="E158" s="294" t="s">
        <v>627</v>
      </c>
      <c r="F158" s="294"/>
      <c r="G158" s="294"/>
      <c r="H158" s="294"/>
      <c r="I158" s="294"/>
      <c r="J158" s="294"/>
      <c r="K158" s="294"/>
      <c r="L158" s="294"/>
      <c r="M158" s="294"/>
      <c r="N158" s="294"/>
      <c r="O158" s="294"/>
      <c r="P158" s="294"/>
      <c r="Q158" s="294"/>
      <c r="R158" s="294"/>
      <c r="S158" s="297"/>
      <c r="T158" s="297"/>
      <c r="U158" s="296">
        <f>BQ58</f>
        <v>2</v>
      </c>
      <c r="V158" s="297"/>
      <c r="W158" s="297"/>
      <c r="X158" s="297"/>
      <c r="Y158" s="297"/>
      <c r="Z158" s="297"/>
      <c r="AA158" s="297"/>
      <c r="AB158" s="297"/>
      <c r="AC158" s="297"/>
      <c r="AD158" s="297"/>
      <c r="AE158" s="297"/>
      <c r="AF158" s="297"/>
      <c r="AG158" s="297"/>
      <c r="AH158" s="297"/>
      <c r="AI158" s="297"/>
      <c r="AJ158" s="297"/>
      <c r="AK158" s="297"/>
      <c r="AL158" s="297"/>
      <c r="AM158" s="297"/>
      <c r="AN158" s="297"/>
      <c r="AO158" s="297"/>
      <c r="AP158" s="297"/>
      <c r="AQ158" s="297"/>
      <c r="AR158" s="297"/>
      <c r="AS158" s="297"/>
      <c r="AT158" s="297"/>
      <c r="AU158" s="297"/>
      <c r="AV158" s="297"/>
      <c r="AW158" s="297"/>
      <c r="AX158" s="297"/>
      <c r="AY158" s="297"/>
      <c r="AZ158" s="297"/>
      <c r="BA158" s="297"/>
      <c r="BB158" s="297"/>
      <c r="BC158" s="302"/>
      <c r="BD158" s="302"/>
      <c r="BE158" s="302"/>
      <c r="BF158" s="302"/>
      <c r="BG158" s="302"/>
      <c r="BH158" s="302"/>
      <c r="BI158" s="126"/>
      <c r="BJ158" s="293"/>
      <c r="BK158" s="128"/>
      <c r="BL158" s="128"/>
      <c r="BM158" s="128"/>
      <c r="BN158" s="128"/>
      <c r="BO158" s="152"/>
      <c r="BP158" s="152"/>
      <c r="BQ158" s="127"/>
      <c r="BR158" s="127"/>
      <c r="BS158" s="127"/>
      <c r="BT158" s="127"/>
      <c r="BU158" s="127"/>
      <c r="BV158" s="126"/>
      <c r="BW158" s="126"/>
    </row>
    <row r="159" spans="1:75" ht="9.9499999999999993" customHeight="1">
      <c r="A159" s="126"/>
      <c r="B159" s="299"/>
      <c r="C159" s="299"/>
      <c r="D159" s="299"/>
      <c r="E159" s="295"/>
      <c r="F159" s="295"/>
      <c r="G159" s="295"/>
      <c r="H159" s="295"/>
      <c r="I159" s="295"/>
      <c r="J159" s="295"/>
      <c r="K159" s="295"/>
      <c r="L159" s="295"/>
      <c r="M159" s="295"/>
      <c r="N159" s="295"/>
      <c r="O159" s="295"/>
      <c r="P159" s="295"/>
      <c r="Q159" s="295"/>
      <c r="R159" s="295"/>
      <c r="S159" s="297"/>
      <c r="T159" s="297"/>
      <c r="U159" s="297"/>
      <c r="V159" s="297"/>
      <c r="W159" s="297"/>
      <c r="X159" s="297"/>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302"/>
      <c r="BD159" s="302"/>
      <c r="BE159" s="302"/>
      <c r="BF159" s="302"/>
      <c r="BG159" s="302"/>
      <c r="BH159" s="302"/>
      <c r="BI159" s="126"/>
      <c r="BJ159" s="126"/>
      <c r="BK159" s="128"/>
      <c r="BL159" s="128"/>
      <c r="BM159" s="128"/>
      <c r="BN159" s="128"/>
      <c r="BO159" s="152"/>
      <c r="BP159" s="152"/>
      <c r="BQ159" s="127"/>
      <c r="BR159" s="127"/>
      <c r="BS159" s="127"/>
      <c r="BT159" s="127"/>
      <c r="BU159" s="127"/>
      <c r="BV159" s="126"/>
      <c r="BW159" s="126"/>
    </row>
    <row r="160" spans="1:75" ht="18.75">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8"/>
      <c r="BL160" s="128"/>
      <c r="BM160" s="128"/>
      <c r="BN160" s="128"/>
      <c r="BO160" s="152"/>
      <c r="BP160" s="152"/>
      <c r="BQ160" s="127"/>
      <c r="BR160" s="127"/>
      <c r="BS160" s="127"/>
      <c r="BT160" s="127"/>
      <c r="BU160" s="127"/>
      <c r="BV160" s="126"/>
      <c r="BW160" s="126"/>
    </row>
    <row r="161" spans="1:81" ht="18.75">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8"/>
      <c r="BL161" s="128"/>
      <c r="BM161" s="128"/>
      <c r="BN161" s="128"/>
      <c r="BO161" s="152"/>
      <c r="BP161" s="152"/>
      <c r="BQ161" s="127"/>
      <c r="BR161" s="127"/>
      <c r="BS161" s="127"/>
      <c r="BT161" s="127"/>
      <c r="BU161" s="127"/>
      <c r="BV161" s="126"/>
      <c r="BW161" s="126"/>
    </row>
    <row r="162" spans="1:81" ht="18.75">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8"/>
      <c r="BL162" s="128"/>
      <c r="BM162" s="128"/>
      <c r="BN162" s="128"/>
      <c r="BO162" s="152"/>
      <c r="BP162" s="152"/>
      <c r="BQ162" s="127"/>
      <c r="BR162" s="127"/>
      <c r="BS162" s="127"/>
      <c r="BT162" s="127"/>
      <c r="BU162" s="127"/>
      <c r="BV162" s="126"/>
      <c r="BW162" s="126"/>
    </row>
    <row r="163" spans="1:81" ht="18.75">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8"/>
      <c r="BL163" s="128"/>
      <c r="BM163" s="128"/>
      <c r="BN163" s="128"/>
      <c r="BO163" s="152"/>
      <c r="BP163" s="152"/>
      <c r="BQ163" s="127"/>
      <c r="BR163" s="127"/>
      <c r="BS163" s="127"/>
      <c r="BT163" s="127"/>
      <c r="BU163" s="127"/>
      <c r="BV163" s="126"/>
      <c r="BW163" s="126"/>
    </row>
    <row r="164" spans="1:81" ht="18.75">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8"/>
      <c r="BL164" s="128"/>
      <c r="BM164" s="128"/>
      <c r="BN164" s="128"/>
      <c r="BO164" s="152"/>
      <c r="BP164" s="152"/>
      <c r="BQ164" s="127"/>
      <c r="BR164" s="127"/>
      <c r="BS164" s="127"/>
      <c r="BT164" s="127"/>
      <c r="BU164" s="127"/>
      <c r="BV164" s="126"/>
      <c r="BW164" s="126"/>
    </row>
    <row r="165" spans="1:81" ht="18.75">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8"/>
      <c r="BL165" s="128"/>
      <c r="BM165" s="128"/>
      <c r="BN165" s="128"/>
      <c r="BO165" s="152"/>
      <c r="BP165" s="152"/>
      <c r="BQ165" s="127"/>
      <c r="BR165" s="127"/>
      <c r="BS165" s="127"/>
      <c r="BT165" s="127"/>
      <c r="BU165" s="127"/>
      <c r="BV165" s="126"/>
      <c r="BW165" s="126"/>
    </row>
    <row r="166" spans="1:81" ht="18.75">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8"/>
      <c r="BL166" s="128"/>
      <c r="BM166" s="128"/>
      <c r="BN166" s="128"/>
      <c r="BO166" s="152"/>
      <c r="BP166" s="152"/>
      <c r="BQ166" s="127"/>
      <c r="BR166" s="127"/>
      <c r="BS166" s="127"/>
      <c r="BT166" s="127"/>
      <c r="BU166" s="127"/>
      <c r="BV166" s="126"/>
      <c r="BW166" s="126"/>
      <c r="BX166" s="126"/>
      <c r="BY166" s="126"/>
      <c r="BZ166" s="126"/>
      <c r="CA166" s="126"/>
      <c r="CB166" s="126"/>
      <c r="CC166" s="126"/>
    </row>
    <row r="167" spans="1:81" ht="18.75">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8"/>
      <c r="BL167" s="128"/>
      <c r="BM167" s="128"/>
      <c r="BN167" s="128"/>
      <c r="BO167" s="152"/>
      <c r="BP167" s="152"/>
      <c r="BQ167" s="127"/>
      <c r="BR167" s="127"/>
      <c r="BS167" s="127"/>
      <c r="BT167" s="127"/>
      <c r="BU167" s="127"/>
      <c r="BV167" s="126"/>
      <c r="BW167" s="126"/>
      <c r="BX167" s="126"/>
      <c r="BY167" s="126"/>
      <c r="BZ167" s="126"/>
      <c r="CA167" s="126"/>
      <c r="CB167" s="126"/>
      <c r="CC167" s="126"/>
    </row>
    <row r="168" spans="1:81" ht="18.75">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8"/>
      <c r="BL168" s="128"/>
      <c r="BM168" s="128"/>
      <c r="BN168" s="128"/>
      <c r="BO168" s="152"/>
      <c r="BP168" s="152"/>
      <c r="BQ168" s="127"/>
      <c r="BR168" s="127"/>
      <c r="BS168" s="127"/>
      <c r="BT168" s="127"/>
      <c r="BU168" s="127"/>
      <c r="BV168" s="126"/>
      <c r="BW168" s="126"/>
      <c r="BX168" s="126"/>
      <c r="BY168" s="126"/>
      <c r="BZ168" s="126"/>
      <c r="CA168" s="126"/>
      <c r="CB168" s="126"/>
      <c r="CC168" s="126"/>
    </row>
    <row r="169" spans="1:81" ht="18.75">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8"/>
      <c r="BL169" s="128"/>
      <c r="BM169" s="128"/>
      <c r="BN169" s="128"/>
      <c r="BO169" s="152"/>
      <c r="BP169" s="152"/>
      <c r="BQ169" s="127"/>
      <c r="BR169" s="127"/>
      <c r="BS169" s="127"/>
      <c r="BT169" s="127"/>
      <c r="BU169" s="127"/>
      <c r="BV169" s="126"/>
      <c r="BW169" s="126"/>
      <c r="BX169" s="126"/>
      <c r="BY169" s="126"/>
      <c r="BZ169" s="126"/>
      <c r="CA169" s="126"/>
      <c r="CB169" s="126"/>
      <c r="CC169" s="126"/>
    </row>
    <row r="170" spans="1:81" ht="18.75">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8"/>
      <c r="BL170" s="128"/>
      <c r="BM170" s="128"/>
      <c r="BN170" s="128"/>
      <c r="BO170" s="152"/>
      <c r="BP170" s="152"/>
      <c r="BQ170" s="127"/>
      <c r="BR170" s="127"/>
      <c r="BS170" s="127"/>
      <c r="BT170" s="127"/>
      <c r="BU170" s="127"/>
      <c r="BV170" s="126"/>
      <c r="BW170" s="126"/>
      <c r="BX170" s="126"/>
      <c r="BY170" s="126"/>
      <c r="BZ170" s="126"/>
      <c r="CA170" s="126"/>
      <c r="CB170" s="126"/>
      <c r="CC170" s="126"/>
    </row>
  </sheetData>
  <sheetProtection sheet="1" objects="1" scenarios="1"/>
  <mergeCells count="244">
    <mergeCell ref="BQ5:BU6"/>
    <mergeCell ref="BK7:BL8"/>
    <mergeCell ref="BQ7:BU8"/>
    <mergeCell ref="BY7:CC9"/>
    <mergeCell ref="AF8:BH10"/>
    <mergeCell ref="BK9:BL10"/>
    <mergeCell ref="BQ9:BU10"/>
    <mergeCell ref="BY10:CC11"/>
    <mergeCell ref="BQ1:BX3"/>
    <mergeCell ref="BY1:CC3"/>
    <mergeCell ref="AF2:BH3"/>
    <mergeCell ref="AF4:BH7"/>
    <mergeCell ref="BK4:BL4"/>
    <mergeCell ref="BY4:CC5"/>
    <mergeCell ref="BK5:BL6"/>
    <mergeCell ref="BO9:BO10"/>
    <mergeCell ref="BP9:BP10"/>
    <mergeCell ref="BO5:BO6"/>
    <mergeCell ref="BP5:BP6"/>
    <mergeCell ref="BM7:BM8"/>
    <mergeCell ref="BN7:BN8"/>
    <mergeCell ref="BO7:BO8"/>
    <mergeCell ref="BP7:BP8"/>
    <mergeCell ref="B17:BH24"/>
    <mergeCell ref="BK17:BL18"/>
    <mergeCell ref="BQ17:BU18"/>
    <mergeCell ref="BK19:BL20"/>
    <mergeCell ref="AF11:BH11"/>
    <mergeCell ref="BK11:BL12"/>
    <mergeCell ref="BQ11:BU12"/>
    <mergeCell ref="AF13:AL14"/>
    <mergeCell ref="AM13:BH14"/>
    <mergeCell ref="BK13:BL14"/>
    <mergeCell ref="BQ13:BU14"/>
    <mergeCell ref="BO13:BO14"/>
    <mergeCell ref="BQ19:BU20"/>
    <mergeCell ref="BK21:BL22"/>
    <mergeCell ref="BQ21:BU22"/>
    <mergeCell ref="BM11:BM12"/>
    <mergeCell ref="BN11:BN12"/>
    <mergeCell ref="BO11:BO12"/>
    <mergeCell ref="BP11:BP12"/>
    <mergeCell ref="BP17:BP18"/>
    <mergeCell ref="BV21:BV22"/>
    <mergeCell ref="BK23:BL24"/>
    <mergeCell ref="BQ23:BU24"/>
    <mergeCell ref="BM19:BM20"/>
    <mergeCell ref="BN19:BN20"/>
    <mergeCell ref="BV13:BV14"/>
    <mergeCell ref="BK15:BL16"/>
    <mergeCell ref="BQ15:BU16"/>
    <mergeCell ref="C29:BH30"/>
    <mergeCell ref="BJ29:BJ30"/>
    <mergeCell ref="BO19:BO20"/>
    <mergeCell ref="BP19:BP20"/>
    <mergeCell ref="BM21:BM22"/>
    <mergeCell ref="BN21:BN22"/>
    <mergeCell ref="BO21:BO22"/>
    <mergeCell ref="BP21:BP22"/>
    <mergeCell ref="BP13:BP14"/>
    <mergeCell ref="BM15:BM16"/>
    <mergeCell ref="BN15:BN16"/>
    <mergeCell ref="BO15:BO16"/>
    <mergeCell ref="BP15:BP16"/>
    <mergeCell ref="BM17:BM18"/>
    <mergeCell ref="BN17:BN18"/>
    <mergeCell ref="BO17:BO18"/>
    <mergeCell ref="BK31:BL33"/>
    <mergeCell ref="BQ31:BU33"/>
    <mergeCell ref="BV31:BV33"/>
    <mergeCell ref="B32:BH42"/>
    <mergeCell ref="BK34:BL35"/>
    <mergeCell ref="BQ34:BU35"/>
    <mergeCell ref="B25:BH26"/>
    <mergeCell ref="BK25:BL26"/>
    <mergeCell ref="BQ25:BU26"/>
    <mergeCell ref="B27:BH28"/>
    <mergeCell ref="BJ27:BJ28"/>
    <mergeCell ref="BK27:BL28"/>
    <mergeCell ref="BQ27:BU28"/>
    <mergeCell ref="BM27:BM28"/>
    <mergeCell ref="BK40:BL41"/>
    <mergeCell ref="BM40:BN41"/>
    <mergeCell ref="BQ40:BU41"/>
    <mergeCell ref="BV40:BV41"/>
    <mergeCell ref="BK42:BL43"/>
    <mergeCell ref="BM42:BN43"/>
    <mergeCell ref="BQ42:BU43"/>
    <mergeCell ref="BK36:BL37"/>
    <mergeCell ref="BQ36:BU37"/>
    <mergeCell ref="BV36:BV37"/>
    <mergeCell ref="BK38:BL39"/>
    <mergeCell ref="BQ38:BU39"/>
    <mergeCell ref="BM38:BM39"/>
    <mergeCell ref="BN38:BN39"/>
    <mergeCell ref="BO38:BO39"/>
    <mergeCell ref="BJ45:BJ46"/>
    <mergeCell ref="E46:R47"/>
    <mergeCell ref="U46:AU47"/>
    <mergeCell ref="BK46:BL47"/>
    <mergeCell ref="BM46:BN47"/>
    <mergeCell ref="BQ46:BU47"/>
    <mergeCell ref="BP38:BP39"/>
    <mergeCell ref="BO40:BO41"/>
    <mergeCell ref="BP40:BP41"/>
    <mergeCell ref="BO42:BO43"/>
    <mergeCell ref="BP42:BP43"/>
    <mergeCell ref="S44:T47"/>
    <mergeCell ref="U44:AU45"/>
    <mergeCell ref="AV44:BB47"/>
    <mergeCell ref="BC44:BH47"/>
    <mergeCell ref="BK48:BL49"/>
    <mergeCell ref="BQ48:BU49"/>
    <mergeCell ref="BV48:BV49"/>
    <mergeCell ref="BP48:BP49"/>
    <mergeCell ref="BO48:BO49"/>
    <mergeCell ref="BN48:BN49"/>
    <mergeCell ref="BK44:BL45"/>
    <mergeCell ref="BM44:BN45"/>
    <mergeCell ref="BQ44:BU45"/>
    <mergeCell ref="BV56:BV57"/>
    <mergeCell ref="BO46:BO47"/>
    <mergeCell ref="BP46:BP47"/>
    <mergeCell ref="BK58:BL59"/>
    <mergeCell ref="BQ58:BU59"/>
    <mergeCell ref="BK60:BL61"/>
    <mergeCell ref="BQ60:BU61"/>
    <mergeCell ref="B51:BH62"/>
    <mergeCell ref="BK52:BL53"/>
    <mergeCell ref="BQ52:BU53"/>
    <mergeCell ref="BK54:BL55"/>
    <mergeCell ref="BQ54:BU55"/>
    <mergeCell ref="BK56:BL57"/>
    <mergeCell ref="BQ56:BU57"/>
    <mergeCell ref="BK62:BL63"/>
    <mergeCell ref="BQ62:BU63"/>
    <mergeCell ref="BM58:BM59"/>
    <mergeCell ref="BP58:BP59"/>
    <mergeCell ref="BO58:BO59"/>
    <mergeCell ref="BN58:BN59"/>
    <mergeCell ref="BK50:BL51"/>
    <mergeCell ref="BQ50:BU51"/>
    <mergeCell ref="B44:D47"/>
    <mergeCell ref="E44:R45"/>
    <mergeCell ref="B64:D67"/>
    <mergeCell ref="E64:R65"/>
    <mergeCell ref="S64:T67"/>
    <mergeCell ref="U64:AU65"/>
    <mergeCell ref="AV64:BB67"/>
    <mergeCell ref="BC64:BH67"/>
    <mergeCell ref="BJ65:BJ66"/>
    <mergeCell ref="E66:R67"/>
    <mergeCell ref="U66:AU67"/>
    <mergeCell ref="B71:BH82"/>
    <mergeCell ref="B84:D87"/>
    <mergeCell ref="E84:G85"/>
    <mergeCell ref="H84:I87"/>
    <mergeCell ref="J84:AJ85"/>
    <mergeCell ref="AK84:AQ87"/>
    <mergeCell ref="AR84:BB87"/>
    <mergeCell ref="BJ85:BJ86"/>
    <mergeCell ref="E86:G87"/>
    <mergeCell ref="J86:AJ87"/>
    <mergeCell ref="B91:BH96"/>
    <mergeCell ref="B98:D101"/>
    <mergeCell ref="E98:G99"/>
    <mergeCell ref="H98:I101"/>
    <mergeCell ref="J98:AJ99"/>
    <mergeCell ref="AK98:AQ101"/>
    <mergeCell ref="AR98:BB101"/>
    <mergeCell ref="E140:R141"/>
    <mergeCell ref="S140:T143"/>
    <mergeCell ref="U140:AU141"/>
    <mergeCell ref="AV140:BB143"/>
    <mergeCell ref="BC140:BH143"/>
    <mergeCell ref="BJ99:BJ100"/>
    <mergeCell ref="E100:G101"/>
    <mergeCell ref="J100:AJ101"/>
    <mergeCell ref="B105:BH116"/>
    <mergeCell ref="B118:D121"/>
    <mergeCell ref="E118:R119"/>
    <mergeCell ref="S118:T121"/>
    <mergeCell ref="U118:AU119"/>
    <mergeCell ref="AV118:BB121"/>
    <mergeCell ref="BC118:BH121"/>
    <mergeCell ref="BJ157:BJ158"/>
    <mergeCell ref="E158:R159"/>
    <mergeCell ref="U158:AU159"/>
    <mergeCell ref="BM5:BM6"/>
    <mergeCell ref="BN5:BN6"/>
    <mergeCell ref="BM9:BM10"/>
    <mergeCell ref="BN9:BN10"/>
    <mergeCell ref="BM13:BM14"/>
    <mergeCell ref="BN13:BN14"/>
    <mergeCell ref="BJ141:BJ142"/>
    <mergeCell ref="E142:R143"/>
    <mergeCell ref="U142:AU143"/>
    <mergeCell ref="B147:BH154"/>
    <mergeCell ref="B156:D159"/>
    <mergeCell ref="E156:R157"/>
    <mergeCell ref="S156:T159"/>
    <mergeCell ref="U156:AU157"/>
    <mergeCell ref="AV156:BB159"/>
    <mergeCell ref="BC156:BH159"/>
    <mergeCell ref="BJ119:BJ120"/>
    <mergeCell ref="E120:R121"/>
    <mergeCell ref="U120:AU121"/>
    <mergeCell ref="B125:BH138"/>
    <mergeCell ref="B140:D143"/>
    <mergeCell ref="BN27:BN28"/>
    <mergeCell ref="BO27:BO28"/>
    <mergeCell ref="BP27:BP28"/>
    <mergeCell ref="BM23:BM24"/>
    <mergeCell ref="BN23:BN24"/>
    <mergeCell ref="BO23:BO24"/>
    <mergeCell ref="BP23:BP24"/>
    <mergeCell ref="BM25:BM26"/>
    <mergeCell ref="BN25:BN26"/>
    <mergeCell ref="BO25:BO26"/>
    <mergeCell ref="BP25:BP26"/>
    <mergeCell ref="BM36:BM37"/>
    <mergeCell ref="BN36:BN37"/>
    <mergeCell ref="BO36:BO37"/>
    <mergeCell ref="BP36:BP37"/>
    <mergeCell ref="BQ4:BU4"/>
    <mergeCell ref="BM54:BM55"/>
    <mergeCell ref="BO54:BO55"/>
    <mergeCell ref="BO56:BO57"/>
    <mergeCell ref="BM56:BM57"/>
    <mergeCell ref="BP54:BP55"/>
    <mergeCell ref="BP56:BP57"/>
    <mergeCell ref="BN56:BN57"/>
    <mergeCell ref="BN54:BN55"/>
    <mergeCell ref="BM48:BM49"/>
    <mergeCell ref="BM50:BM51"/>
    <mergeCell ref="BN50:BN51"/>
    <mergeCell ref="BO50:BO51"/>
    <mergeCell ref="BP50:BP51"/>
    <mergeCell ref="BM52:BM53"/>
    <mergeCell ref="BN52:BN53"/>
    <mergeCell ref="BO52:BO53"/>
    <mergeCell ref="BP52:BP53"/>
    <mergeCell ref="BO44:BO45"/>
    <mergeCell ref="BP44:BP45"/>
  </mergeCells>
  <pageMargins left="0.7" right="0.7" top="0.75" bottom="0.75" header="0.3" footer="0.3"/>
  <pageSetup paperSize="9" scale="80" fitToHeight="0" orientation="portrait" verticalDpi="1200" r:id="rId1"/>
  <rowBreaks count="1" manualBreakCount="1">
    <brk id="89"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Инструкция</vt:lpstr>
      <vt:lpstr>Ромодановский район</vt:lpstr>
      <vt:lpstr>Классификатор</vt:lpstr>
      <vt:lpstr>Фаст-треки (59-ФЗ)</vt:lpstr>
      <vt:lpstr>3-4.Ссылки_соцсети+голосование</vt:lpstr>
      <vt:lpstr>Дорожные Карты</vt:lpstr>
      <vt:lpstr>Публичные слушания</vt:lpstr>
      <vt:lpstr>Отчет</vt:lpstr>
      <vt:lpstr>'Ромодановский район'!_ftnref1</vt:lpstr>
      <vt:lpstr>'Дорожные Карты'!_Hlk91173607</vt:lpstr>
      <vt:lpstr>Отчет!Область_печати</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Коптева Екатерина Евгеньевна</dc:creator>
  <cp:lastModifiedBy>SamyulinaEV</cp:lastModifiedBy>
  <cp:lastPrinted>2025-03-26T12:41:40Z</cp:lastPrinted>
  <dcterms:created xsi:type="dcterms:W3CDTF">2021-01-14T15:08:04Z</dcterms:created>
  <dcterms:modified xsi:type="dcterms:W3CDTF">2025-03-27T07:54:03Z</dcterms:modified>
</cp:coreProperties>
</file>